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5"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<sst xmlns="http://schemas.openxmlformats.org/spreadsheetml/2006/main" count="1971" uniqueCount="611">
  <si>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</si>
  <si>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</si>
  <si>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</si>
  <si>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</si>
  <si>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</si>
  <si>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</si>
  <si>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</si>
  <si>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</si>
  <si>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</si>
  <si>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</si>
  <si>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</si>
  <si>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</si>
  <si>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</si>
  <si>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</si>
  <si>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</si>
  <si>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</si>
  <si>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</si>
  <si>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</si>
  <si>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</si>
  <si>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</si>
  <si>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</si>
  <si>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</si>
  <si>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</si>
  <si>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</si>
  <si>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</si>
  <si>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</si>
  <si>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</si>
  <si>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</si>
  <si>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</si>
  <si>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</si>
  <si>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</si>
  <si>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</si>
  <si>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</si>
  <si>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</si>
  <si>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</si>
  <si>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</si>
  <si>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</si>
  <si>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</si>
  <si>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</si>
  <si>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</si>
  <si>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</si>
  <si>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</si>
  <si>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</si>
  <si>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</si>
  <si>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</si>
  <si>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144005</t>
  </si>
  <si>
    <t>云南省生态环境监测中心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</si>
  <si>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</si>
  <si>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</si>
  <si>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</si>
  <si>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</si>
  <si>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</si>
  <si>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</si>
  <si>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</si>
  <si>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</si>
  <si>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</si>
  <si>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</si>
  <si>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</si>
  <si>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</si>
  <si>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</si>
  <si>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</si>
  <si>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</si>
  <si>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</si>
  <si>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</si>
  <si>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</si>
  <si>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</si>
  <si>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</si>
  <si>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</si>
  <si>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</si>
  <si>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</si>
  <si>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</si>
  <si>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</si>
  <si>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</si>
  <si>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</si>
  <si>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</si>
  <si>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</si>
  <si>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</si>
  <si>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</si>
  <si>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</si>
  <si>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</si>
  <si>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</si>
  <si>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</si>
  <si>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</si>
  <si>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21111</t>
  </si>
  <si>
    <t>污染减排</t>
  </si>
  <si>
    <t>2111101</t>
  </si>
  <si>
    <t>生态环境监测与信息</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</si>
  <si>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</si>
  <si>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</si>
  <si>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</si>
  <si>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</si>
  <si>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</si>
  <si>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</si>
  <si>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</si>
  <si>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</si>
  <si>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</si>
  <si>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</si>
  <si>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</si>
  <si>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</si>
  <si>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</si>
  <si>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</si>
  <si>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</si>
  <si>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</si>
  <si>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</si>
  <si>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</si>
  <si>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</si>
  <si>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</si>
  <si>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</si>
  <si>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</si>
  <si>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</si>
  <si>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</si>
  <si>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</si>
  <si>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</si>
  <si>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</si>
  <si>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</si>
  <si>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</si>
  <si>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</si>
  <si>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</si>
  <si>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</si>
  <si>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</si>
  <si>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</si>
  <si>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</si>
  <si>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</si>
  <si>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</si>
  <si>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</si>
  <si>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</si>
  <si>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</si>
  <si>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</si>
  <si>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</si>
  <si>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</si>
  <si>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</si>
  <si>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</si>
  <si>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</si>
  <si>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</si>
  <si>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</si>
  <si>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</si>
  <si>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</si>
  <si>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</si>
  <si>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</si>
  <si>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</si>
  <si>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</si>
  <si>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</si>
  <si>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530000210000000023778</t>
  </si>
  <si>
    <t>事业人员支出工资</t>
  </si>
  <si>
    <t>30101</t>
  </si>
  <si>
    <t>基本工资</t>
  </si>
  <si>
    <t>30102</t>
  </si>
  <si>
    <t>津贴补贴</t>
  </si>
  <si>
    <t>30103</t>
  </si>
  <si>
    <t>奖金</t>
  </si>
  <si>
    <t>30107</t>
  </si>
  <si>
    <t>绩效工资</t>
  </si>
  <si>
    <t>530000210000000023779</t>
  </si>
  <si>
    <t>社会保障缴费</t>
  </si>
  <si>
    <t>30108</t>
  </si>
  <si>
    <t>机关事业单位基本养老保险缴费</t>
  </si>
  <si>
    <t>30112</t>
  </si>
  <si>
    <t>其他社会保障缴费</t>
  </si>
  <si>
    <t>30110</t>
  </si>
  <si>
    <t>职工基本医疗保险缴费</t>
  </si>
  <si>
    <t>30111</t>
  </si>
  <si>
    <t>公务员医疗补助缴费</t>
  </si>
  <si>
    <t>530000210000000023781</t>
  </si>
  <si>
    <t>30113</t>
  </si>
  <si>
    <t>530000210000000023784</t>
  </si>
  <si>
    <t>公车购置及运维费</t>
  </si>
  <si>
    <t>30231</t>
  </si>
  <si>
    <t>公务用车运行维护费</t>
  </si>
  <si>
    <t>530000210000000023786</t>
  </si>
  <si>
    <t>30217</t>
  </si>
  <si>
    <t>530000210000000023788</t>
  </si>
  <si>
    <t>工会经费</t>
  </si>
  <si>
    <t>30228</t>
  </si>
  <si>
    <t>530000210000000023789</t>
  </si>
  <si>
    <t>一般公用经费</t>
  </si>
  <si>
    <t>30299</t>
  </si>
  <si>
    <t>其他商品和服务支出</t>
  </si>
  <si>
    <t>30201</t>
  </si>
  <si>
    <t>办公费</t>
  </si>
  <si>
    <t>30202</t>
  </si>
  <si>
    <t>印刷费</t>
  </si>
  <si>
    <t>30205</t>
  </si>
  <si>
    <t>水费</t>
  </si>
  <si>
    <t>30206</t>
  </si>
  <si>
    <t>电费</t>
  </si>
  <si>
    <t>30207</t>
  </si>
  <si>
    <t>邮电费</t>
  </si>
  <si>
    <t>30209</t>
  </si>
  <si>
    <t>物业管理费</t>
  </si>
  <si>
    <t>30211</t>
  </si>
  <si>
    <t>差旅费</t>
  </si>
  <si>
    <t>30213</t>
  </si>
  <si>
    <t>维修（护）费</t>
  </si>
  <si>
    <t>30216</t>
  </si>
  <si>
    <t>培训费</t>
  </si>
  <si>
    <t>30229</t>
  </si>
  <si>
    <t>福利费</t>
  </si>
  <si>
    <t>预算05-1表</t>
  </si>
  <si>
    <t>2025年部门项目支出预算表</t>
  </si>
  <si>
    <t>项目分类</t>
  </si>
  <si>
    <t>项目单位</t>
  </si>
  <si>
    <t>本年拨款</t>
  </si>
  <si>
    <t>其中：本次下达</t>
  </si>
  <si>
    <t>监测工作常规运转经费</t>
  </si>
  <si>
    <t>其他运转类</t>
  </si>
  <si>
    <t>530000231100001046841</t>
  </si>
  <si>
    <t>30215</t>
  </si>
  <si>
    <t>会议费</t>
  </si>
  <si>
    <t>30239</t>
  </si>
  <si>
    <t>其他交通费用</t>
  </si>
  <si>
    <t>31003</t>
  </si>
  <si>
    <t>专用设备购置</t>
  </si>
  <si>
    <t>其他人员支出</t>
  </si>
  <si>
    <t>民生类</t>
  </si>
  <si>
    <t>530000231100001071545</t>
  </si>
  <si>
    <t>30199</t>
  </si>
  <si>
    <t>其他工资福利支出</t>
  </si>
  <si>
    <t>云南省生态环境监测专项经费</t>
  </si>
  <si>
    <t>专项业务类</t>
  </si>
  <si>
    <t>530000200000000001234</t>
  </si>
  <si>
    <t>30214</t>
  </si>
  <si>
    <t>租赁费</t>
  </si>
  <si>
    <t>30218</t>
  </si>
  <si>
    <t>专用材料费</t>
  </si>
  <si>
    <t>30226</t>
  </si>
  <si>
    <t>劳务费</t>
  </si>
  <si>
    <t>30227</t>
  </si>
  <si>
    <t>委托业务费</t>
  </si>
  <si>
    <t>云南省主要城市功能区声环境质量自动监测网络建设项目经费</t>
  </si>
  <si>
    <t>530000251100003228881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</si>
  <si>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</si>
  <si>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</si>
  <si>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</si>
  <si>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</si>
  <si>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</si>
  <si>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</si>
  <si>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</si>
  <si>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</si>
  <si>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</si>
  <si>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</si>
  <si>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</si>
  <si>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</si>
  <si>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在除省会城市昆明市和大理州外的其他14个地级以上城市，建成功能区声环境质量自动监测系统102套，初步构建云南省地级及以上城市功能区噪声自动监测网络，及时评价、发布城市噪声环境质量。</t>
  </si>
  <si>
    <t>产出指标</t>
  </si>
  <si>
    <t>数量指标</t>
  </si>
  <si>
    <t>建成功能区声环境质量自动监测设备套数</t>
  </si>
  <si>
    <t>=</t>
  </si>
  <si>
    <t>102</t>
  </si>
  <si>
    <t>套</t>
  </si>
  <si>
    <t>定量指标</t>
  </si>
  <si>
    <t>按照《云南省主要城市功能区声环境质量自动监测网络建设项目实施方案》建设功能区声环境质量自动监测设备</t>
  </si>
  <si>
    <t>建设数据审核及综合管理模块数量</t>
  </si>
  <si>
    <t>1.00</t>
  </si>
  <si>
    <t>建设数据审核及综合管理模块。</t>
  </si>
  <si>
    <t>自动生成声环境质量评价报告份数</t>
  </si>
  <si>
    <t>&gt;=</t>
  </si>
  <si>
    <t>12</t>
  </si>
  <si>
    <t>份</t>
  </si>
  <si>
    <t>编制声环境质量评价月度、年度报告。</t>
  </si>
  <si>
    <t>质量指标</t>
  </si>
  <si>
    <t>自动监测数据小时采集率及传输有效率</t>
  </si>
  <si>
    <t>95</t>
  </si>
  <si>
    <t>%</t>
  </si>
  <si>
    <t>保障自动监测数据小时采集率及传输有效率。</t>
  </si>
  <si>
    <t>自动监测站点正常运行率</t>
  </si>
  <si>
    <t>80</t>
  </si>
  <si>
    <t>确保站点正常工作时间。</t>
  </si>
  <si>
    <t>时效指标</t>
  </si>
  <si>
    <t>噪声监测结果发布及时性</t>
  </si>
  <si>
    <t>按小时评价发布噪声监测结果</t>
  </si>
  <si>
    <t>小时</t>
  </si>
  <si>
    <t>通过门户网站、APP等渠道对公众发布小时监测信息。</t>
  </si>
  <si>
    <t>效益指标</t>
  </si>
  <si>
    <t>社会效益</t>
  </si>
  <si>
    <t>开展公众科普工作次数</t>
  </si>
  <si>
    <t>次</t>
  </si>
  <si>
    <t>开展公众科普工作。</t>
  </si>
  <si>
    <t>可持续影响</t>
  </si>
  <si>
    <t>监测数据存储可使用期限</t>
  </si>
  <si>
    <t>10</t>
  </si>
  <si>
    <t>年</t>
  </si>
  <si>
    <t>监测数据长期存储备份。</t>
  </si>
  <si>
    <t>满意度指标</t>
  </si>
  <si>
    <t>服务对象满意度</t>
  </si>
  <si>
    <t>年度工作满足服务对象服务要求。</t>
  </si>
  <si>
    <t>通过聘用方式，及时补充专业技术人员，确保水、土、气、生态等各项多要素监测工作有序开展，充分发挥生态环境质量监测数据在生态环境评价和考核中的作用，积极完成上级安排的各项工作任务，为各级政府落实生态环境保护责任考核等提供技术支撑。</t>
  </si>
  <si>
    <t>成本指标</t>
  </si>
  <si>
    <t>经济成本指标</t>
  </si>
  <si>
    <t>&lt;=</t>
  </si>
  <si>
    <t>1490000</t>
  </si>
  <si>
    <t>元</t>
  </si>
  <si>
    <t>根据工作实际需求，聘用初级及以上职称专业技术人员参与监测工作。</t>
  </si>
  <si>
    <t>多要素监测工作开展效果</t>
  </si>
  <si>
    <t>聘用人员作为专业技术补充力量，参与多要素监测工作顺利开展。</t>
  </si>
  <si>
    <t>各科室满意度</t>
  </si>
  <si>
    <t>完成受聘岗位任务后聘用科室出具满意度调查表。</t>
  </si>
  <si>
    <t>目标1：开展全年九大高原湖泊及主要入湖河流水生态环境质量监测，编报九湖专报12期，及时掌握水质变化情况；
目标2：开展全省集中式饮用水水源地水质监测，提高饮用水安全保障水平；
目标3：开展约490个生态质量样地监测、2期高原湖泊水生生物监测、全省县域生态环境质量监测与评价，为财政生态转移支付资金的奖惩提供依据；及时掌握我省生态质量现状及动态变化，形成云南省生态质量评价报告；
目标4：开展17 个国家重点监控村庄、65 个省级重点监控村庄环境质量、320个农村千吨万人饮用水源地水质、11个10万亩以上农田灌溉水取水点水质和日处理能力20吨以上农村污水处理设施出水水质监测、数据收集整理及审核上报，为改善农村环境质量和农村饮用水安全提供技术支撑；
目标5：开展全省排污单位的抽查监测和自行监测检查，出具年度执法抽查和自行监测专项报告，促进污染源监测工作开展，为改善环境质量提供数据支撑和技术保障；
目标6：开展“全国污染地块土壤环境管理系统”入库项目土壤污染状况抽查，开展云南省建设用地土壤污染状况风险评估、风险管控及修复效果评估报告技术审查，协助召开技术评审会；
目标7：开展全省113个环境空气、129个噪声自动监测站点的数据审核和质量监督；及时发送环境空气质量日报、预报、预警信息对空气自动站进行运维考核，确保监测数据的真、准、全，大力提升污染防治攻坚质效；
目标8：开展全省生态环境监测能力建设，为省中心和各州市生态环境监测站更新部分老旧设备、补齐部分短缺设备600余台套，为进一步加强生态环境监测以及突发环境事件应急监测等工作提供必要的仪器设备条件。
目标9：开展全省监测数据收集整理、审核上报以及信息安全保障，对环境统计数据及生态环境要素数据进行关联分析，通过分析结果在生态环境质量报告书中的应用，满足长期可持续查阅、使用、评估环境质量变化趋势、资政功能及上级部门和环境监测系统的服务需求；
目标10：开展抚仙湖等高原湖泊立体监测，为深入打好湖泊革命攻坚战役提升监控水平；
目标11：应用信息技术，开展环境质量综合分析，为环境主管部门提供全省水、土壤、大气、生态、噪声、农村环境质量、排放源情况及变化趋势、形势分析和预测预报预警等各类报告100余份等，为环境管理提供有力支撑和技术保障。
目标12：选择重点关注对象开展新污染物监测，支撑新污染物治理工作。</t>
  </si>
  <si>
    <t>环境空气质量日报预报结果报送天数</t>
  </si>
  <si>
    <t>365</t>
  </si>
  <si>
    <t>天</t>
  </si>
  <si>
    <t>按日发送全省州市级城市环境空气质量预测预报信息。</t>
  </si>
  <si>
    <t>环境质量及污染趋势分析报告份数</t>
  </si>
  <si>
    <t>100</t>
  </si>
  <si>
    <t>编制空气、水质、噪声环境质量变化趋势分析报告和水气污染源环境统计报告，按周、月、季度、年报送。</t>
  </si>
  <si>
    <t>九大高原湖泊水生态质量监测月报数量</t>
  </si>
  <si>
    <t>按照全省监测工作方案开展监测，出具监测报告。</t>
  </si>
  <si>
    <t>生态环境质量要素关联分析指标种类</t>
  </si>
  <si>
    <t>种</t>
  </si>
  <si>
    <t>开展2个及以上生态环境要素种类关联分析，并将分析结果纳入年度生态环境质量报告书中。</t>
  </si>
  <si>
    <t>审核空气和噪声自动监测数据数量</t>
  </si>
  <si>
    <t>17000000</t>
  </si>
  <si>
    <t>个</t>
  </si>
  <si>
    <t>按照国家、省对数据传输有效率不低于95%的要求，云南省省级空气和噪声自动监测站点每小时监测数据365天、266个站点、24小时、193项指标，以95%有效率计≥17000000个。</t>
  </si>
  <si>
    <t>空气自动站运维考核报告数量</t>
  </si>
  <si>
    <t>依据每季度检查情况，汇总编制4份空气自动站运维考核报告。</t>
  </si>
  <si>
    <t>长江经济带水质自动站运维考核情况报告数量</t>
  </si>
  <si>
    <t>依据每季度开展的长江经济带水质自动监测站点运维质量现场检查及平台数据质控情况，编制形成4份运维考核情况报告。</t>
  </si>
  <si>
    <t>饮用水源地水质全分析监测点位数量</t>
  </si>
  <si>
    <t>完成16个州（市）城镇集中式饮用水水源地以及德宏、临沧、怒江、迪庆、文山、丽江6个州（市）辖区内县级行政单位所在城镇的全部集中式饮用水水源地水质全分析监测。</t>
  </si>
  <si>
    <t>抚仙湖等高原湖泊立体监测报告数量</t>
  </si>
  <si>
    <t>8</t>
  </si>
  <si>
    <t>新污染物监测试点城市个数</t>
  </si>
  <si>
    <t>选择有代表性的重点行业企业或典型工业园区，以及人口密集区城镇生活污水处理厂、集中式生活饮用水源等作为监测对象，开展新污染物监测。</t>
  </si>
  <si>
    <t>执法抽查监测和自行监测检查年度报告份数</t>
  </si>
  <si>
    <t>收集、统计省中心和其他监测机构的执法抽查监测数据，出具年度报告1份。收集、统计省厅和其他州市局开展的自行监测检查工作，出具年度报告1份。</t>
  </si>
  <si>
    <t>应急监测技术培训或演练次数</t>
  </si>
  <si>
    <t>对全省环境应急监测专业人员组织开展一次应急监测集中培训或演练。</t>
  </si>
  <si>
    <t>全省环境监测管理和技术培训人次</t>
  </si>
  <si>
    <t>200</t>
  </si>
  <si>
    <t>人次</t>
  </si>
  <si>
    <t>培训全省各级环境监测行政管理和技术人员约250人次。</t>
  </si>
  <si>
    <t>仪器设备送检台数</t>
  </si>
  <si>
    <t>250</t>
  </si>
  <si>
    <t>台/套</t>
  </si>
  <si>
    <t>按照国家计量法规要求完成250台（套）仪器设备的检定/校准。</t>
  </si>
  <si>
    <t>标准样品采购数量</t>
  </si>
  <si>
    <t>3000</t>
  </si>
  <si>
    <t>采购标准样品约3000瓶。</t>
  </si>
  <si>
    <t>省级生态环境监测能力建设设备购置数量</t>
  </si>
  <si>
    <t>600</t>
  </si>
  <si>
    <t>台（套）</t>
  </si>
  <si>
    <t>完成省中心及省厅驻16个州市监测站约50类500台（套）仪器设备的采购。</t>
  </si>
  <si>
    <t>评审建设用地报告数量</t>
  </si>
  <si>
    <t>完成年度建设用地4个报告的评审，并形成1份年终总结报告。</t>
  </si>
  <si>
    <t>调查报告质量抽查数量</t>
  </si>
  <si>
    <t>完成“全国污染地块土壤环境管理系统”中不低于200个土壤污染状况初步调查报告质量检查。</t>
  </si>
  <si>
    <t>租赁监测业务用房面积</t>
  </si>
  <si>
    <t>500</t>
  </si>
  <si>
    <t>平方米</t>
  </si>
  <si>
    <t>租用500㎡监测业务用房，保障2025年度各项监测分析工作开展。</t>
  </si>
  <si>
    <t>省地级以上集中式饮用水水源环境状况评估报告份数</t>
  </si>
  <si>
    <t>完成编制1份《云南省地级以上集中式饮用水水源环境状况评估报告》</t>
  </si>
  <si>
    <t>数据审核率</t>
  </si>
  <si>
    <t>及时全面审核企业提交至“主要污染物重点减排工程信息化管理系统”的数据</t>
  </si>
  <si>
    <t>国家重点生态功能区年度数据上报数量</t>
  </si>
  <si>
    <t>46</t>
  </si>
  <si>
    <t>完成46个国家重点生态功能区县域生态质量监测与评价数据上报及管理评分</t>
  </si>
  <si>
    <t>省级县域生态环境质量年度评价数量</t>
  </si>
  <si>
    <t>83</t>
  </si>
  <si>
    <t>对我省未纳入国考的83个县域年度生态环境质量进行现状及动态变化△EI值评价，向省厅提交年度生态环境质量评价结果，并发文通报。</t>
  </si>
  <si>
    <t>农村环境质量试点监测村庄数量</t>
  </si>
  <si>
    <t>82</t>
  </si>
  <si>
    <t>组织州市开展17 个国家重点监控村庄、65 个省级重点监控村庄年度环境质量、农村千吨万人饮用水源地水质、10万亩以上农田灌溉水取水点水质和日处理能力20吨以上农村污水处理设施出水水质监测，完成数据收集整理及审核上报。</t>
  </si>
  <si>
    <t>实验室危废移交专业机构处置率</t>
  </si>
  <si>
    <t>委托处置实验室全年产生的全部危废。</t>
  </si>
  <si>
    <t>门户网及微信公众号信息更新数量</t>
  </si>
  <si>
    <t>条</t>
  </si>
  <si>
    <t>根据业务动态，及时更新门户网及微信公众号信息。</t>
  </si>
  <si>
    <t>能力建设采购设备验收合格率</t>
  </si>
  <si>
    <t>完成50类600台（套）仪器设备验收，确保验收设备合格可用。</t>
  </si>
  <si>
    <t>设备故障维修后正常使用率</t>
  </si>
  <si>
    <t>通过日常维修维护工作，保障省中心250余台套各类专用监测、分析设备的正常可用。</t>
  </si>
  <si>
    <t>空气质量预测时间</t>
  </si>
  <si>
    <t>7</t>
  </si>
  <si>
    <t>开展未来不少于7天的环境空气质量趋势预测工作。</t>
  </si>
  <si>
    <t>环境应急响应时间</t>
  </si>
  <si>
    <t>接到突发环境事件应急监测指令后，3小时内完成人员、设备和物资的准备工作，并于第一时间赶赴事发现场。</t>
  </si>
  <si>
    <t>空气预报预警信息发布覆盖率</t>
  </si>
  <si>
    <t>对公众发布16个（州、市级政府所在地城市）环境空气质量预报预警信息。</t>
  </si>
  <si>
    <t>环境统计数据使用率</t>
  </si>
  <si>
    <t>环境统计数据全部应用于环境管理。</t>
  </si>
  <si>
    <t>主管部门、全省生态环境监测系统各级监测站满意度</t>
  </si>
  <si>
    <t>90</t>
  </si>
  <si>
    <t>年度工作满足上级部门及全省生态环境监测系统各级监测站的服务要求。</t>
  </si>
  <si>
    <t>目标1：按时、足额缴纳电费、水费，保障监测业务用房水电畅通。
目标2：根据工作需要，有计划地购置业务办公类办公用品，为监测业务工作有序开展做好后勤保障。
目标3：支付实验分析用药品试剂托运费、报告文件资料快递费，及时传递工作任务。
目标4：签订物业安保合同，为实验室及样品库约11000平方米区域提供安全保障。
目标5：租用云南省公务用车综合保障服务平台车辆，满足《云南省生态环境监测方案》现场工作任务顺利实施。
目标6：采购电梯1部、空调1台，保障监测样品运输及时顺畅、样品保存条件得到满足。
目标7：根据设施和设备的运行情况，据实支付维修（护）费，保持设施和设备具有良好状态并安全运行。</t>
  </si>
  <si>
    <t>物业管理面积</t>
  </si>
  <si>
    <t>11000</t>
  </si>
  <si>
    <t>为实验区域及样品库约11000平米区域提供安全保障。</t>
  </si>
  <si>
    <t>安保巡查次数</t>
  </si>
  <si>
    <t>次/天</t>
  </si>
  <si>
    <t>安保人员每天对实验楼、库房开展门窗、水电、火灾隐患检查，发现异常填报记录及时向办公室报告。</t>
  </si>
  <si>
    <t>保运转设施设备维护率</t>
  </si>
  <si>
    <t>通过日常维修维护工作，保障省中心保运转类设施设备正常可用。</t>
  </si>
  <si>
    <t>租用车辆及时率</t>
  </si>
  <si>
    <t>在单位业务车辆不足的情况下，及时租用平台车辆，保障监测工作顺利开展。</t>
  </si>
  <si>
    <t>按时缴纳水费、电费</t>
  </si>
  <si>
    <t>每月按时、足额缴纳水费、电费，保障实验区域正常运行。</t>
  </si>
  <si>
    <t>单位正常运转保障率</t>
  </si>
  <si>
    <t>单位全年正常运转</t>
  </si>
  <si>
    <t>做好单位干部职工的后勤保障工作。</t>
  </si>
  <si>
    <t>预算06表</t>
  </si>
  <si>
    <t>2025年部门政府性基金预算支出预算表</t>
  </si>
  <si>
    <t>政府性基金预算支出</t>
  </si>
  <si>
    <t>云南省生态环境监测中心无政府性基金预算支出，故此表为空。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</si>
  <si>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</si>
  <si>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</si>
  <si>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</si>
  <si>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</si>
  <si>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</si>
  <si>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</si>
  <si>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</si>
  <si>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</si>
  <si>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</si>
  <si>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</si>
  <si>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</si>
  <si>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</si>
  <si>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云南省生态环境监测中心云南省土壤及地下水样品库房屋租赁采购项目</t>
  </si>
  <si>
    <t>C21020000 房屋租赁服务</t>
  </si>
  <si>
    <t>项</t>
  </si>
  <si>
    <t>云南省生态环境监测中心2025年云南省生态环境监测能力提升采购项目</t>
  </si>
  <si>
    <t>A02360500 环保监测设备</t>
  </si>
  <si>
    <t>云南省生态环境监测中心云南省省级空气和噪声自动监测数据审核入库项目</t>
  </si>
  <si>
    <t>C16039900 其他数据处理服务</t>
  </si>
  <si>
    <t>云南省生态环境监测中心全省遥感监测及野外核查项目</t>
  </si>
  <si>
    <t>C19990000 其他专业技术服务</t>
  </si>
  <si>
    <t>云南省生态环境监测中心超光谱等监测设备短期租赁项目</t>
  </si>
  <si>
    <t>C23119900 其他租赁服务</t>
  </si>
  <si>
    <t>云南省生态环境监测中心高光谱、可见光谱及近红外光谱设备租赁项目</t>
  </si>
  <si>
    <t>云南省生态环境监测中心2025年车辆加油、添加燃料服务采购项目</t>
  </si>
  <si>
    <t>C23120302 车辆加油、添加燃料服务</t>
  </si>
  <si>
    <t>云南省生态环境监测中心2025年车辆维修和保养服务采购项目</t>
  </si>
  <si>
    <t>C23120301 车辆维修和保养服务</t>
  </si>
  <si>
    <t>云南省生态环境监测中心2025年汽车保险费采购项目</t>
  </si>
  <si>
    <t>C1804010201 机动车保险服务</t>
  </si>
  <si>
    <t>云南省生态环境监测中心业务楼电梯采购项目</t>
  </si>
  <si>
    <t>A02051227 电梯</t>
  </si>
  <si>
    <t>台</t>
  </si>
  <si>
    <t>云南省生态环境监测中心复印纸采购项目</t>
  </si>
  <si>
    <t>A05040101 复印纸</t>
  </si>
  <si>
    <t>箱</t>
  </si>
  <si>
    <t>云南省生态环境监测中心空调采购项目</t>
  </si>
  <si>
    <t>A02061804 空调机</t>
  </si>
  <si>
    <t>云南省生态环境监测中心物业管理服务采购项目</t>
  </si>
  <si>
    <t>C21040001 物业管理服务</t>
  </si>
  <si>
    <t>云南省生态环境监测中心云南省主要城市功能区声环境质量自动监测网络建设项目</t>
  </si>
  <si>
    <t>预算08表</t>
  </si>
  <si>
    <t>2025年部门政府购买服务预算表</t>
  </si>
  <si>
    <t>政府购买服务项目</t>
  </si>
  <si>
    <t>政府购买服务目录</t>
  </si>
  <si>
    <t>云南省生态环境监测中心无政府购买服务预算支出，故此表为空。</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</si>
  <si>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</si>
  <si>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</si>
  <si>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</si>
  <si>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</si>
  <si>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</si>
  <si>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</si>
  <si>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</si>
  <si>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</si>
  <si>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</si>
  <si>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</si>
  <si>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</si>
  <si>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</si>
  <si>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</si>
  <si>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</si>
  <si>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</si>
  <si>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</si>
  <si>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</si>
  <si>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</si>
  <si>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</si>
  <si>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</si>
  <si>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</si>
  <si>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</si>
  <si>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</si>
  <si>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</si>
  <si>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云南省生态环境监测中心无省对下转移支付预算支出，故此表为空。</t>
  </si>
  <si>
    <t>预算09-2表</t>
  </si>
  <si>
    <t>2025年省对下转移支付绩效目标表</t>
  </si>
  <si>
    <t>云南省生态环境监测中心无省对下转移支付绩效目标，故此表为空。</t>
  </si>
  <si>
    <t>预算10表</t>
  </si>
  <si>
    <t>2025年新增资产配置表</t>
  </si>
  <si>
    <t>资产类别</t>
  </si>
  <si>
    <t>资产分类代码.名称</t>
  </si>
  <si>
    <t>资产名称</t>
  </si>
  <si>
    <t>计量单位</t>
  </si>
  <si>
    <t>财政部门批复数（元）</t>
  </si>
  <si>
    <t>单价</t>
  </si>
  <si>
    <t>金额</t>
  </si>
  <si>
    <t>设备</t>
  </si>
  <si>
    <t>A02010104 服务器</t>
  </si>
  <si>
    <t>服务器</t>
  </si>
  <si>
    <t>电梯</t>
  </si>
  <si>
    <t>空调</t>
  </si>
  <si>
    <t>HONO在线监测仪</t>
  </si>
  <si>
    <t>OC/EC监测仪</t>
  </si>
  <si>
    <t>PANs在线监测仪</t>
  </si>
  <si>
    <t>VOCs气体检漏仪</t>
  </si>
  <si>
    <t>便携式X射线荧光光谱仪</t>
  </si>
  <si>
    <t>便携式多气体检测仪</t>
  </si>
  <si>
    <t>便携式傅里叶红外气体分析仪</t>
  </si>
  <si>
    <t>便携式颗粒物分析仪</t>
  </si>
  <si>
    <t>便携式流量压力综合校准装置</t>
  </si>
  <si>
    <t>便携式气质联用仪</t>
  </si>
  <si>
    <t>便携式藻类分类仪</t>
  </si>
  <si>
    <t>便携式浊度计</t>
  </si>
  <si>
    <t>采样终端</t>
  </si>
  <si>
    <t>超纯水机</t>
  </si>
  <si>
    <t>臭氧分析校准仪</t>
  </si>
  <si>
    <t>臭氧激光雷达</t>
  </si>
  <si>
    <t>触发式采水器</t>
  </si>
  <si>
    <t>吹扫捕集-气相色谱质谱联用仪</t>
  </si>
  <si>
    <t>吹扫捕集仪</t>
  </si>
  <si>
    <t>大肠杆菌检测仪程控定量封口机</t>
  </si>
  <si>
    <t>大气挥发性有机物监测仪PID</t>
  </si>
  <si>
    <t>氮吹仪</t>
  </si>
  <si>
    <t>倒置生物显微镜</t>
  </si>
  <si>
    <t>低流速潜水泵</t>
  </si>
  <si>
    <t>动态气体配气仪</t>
  </si>
  <si>
    <t>多参数网格化微站</t>
  </si>
  <si>
    <t>多功能进样器-气相色谱质谱联用仪</t>
  </si>
  <si>
    <t>多功能在线固相萃取进样器</t>
  </si>
  <si>
    <t>多气路环境空气采样器</t>
  </si>
  <si>
    <t>非甲烷总烃和苯系物监测仪</t>
  </si>
  <si>
    <t>非甲烷总烃监测仪</t>
  </si>
  <si>
    <t>分液漏斗振荡器</t>
  </si>
  <si>
    <t>风廓线雷达</t>
  </si>
  <si>
    <t>浮游藻类在线监测自动站</t>
  </si>
  <si>
    <t>浮游植物自动检测仪</t>
  </si>
  <si>
    <t>高温精密恒温箱</t>
  </si>
  <si>
    <t>工作站</t>
  </si>
  <si>
    <t>功能区声环境质量自动监测系统</t>
  </si>
  <si>
    <t>红外成像监测仪</t>
  </si>
  <si>
    <t>红外烟气分析仪</t>
  </si>
  <si>
    <t>挥发性有机物在线监测仪</t>
  </si>
  <si>
    <t>挥发性有机物走航监测仪</t>
  </si>
  <si>
    <t>加压流体萃取仪</t>
  </si>
  <si>
    <t>净气型储药柜</t>
  </si>
  <si>
    <t>颗粒物激光雷达</t>
  </si>
  <si>
    <t>颗粒物自动换膜采样器</t>
  </si>
  <si>
    <t>离子色谱仪</t>
  </si>
  <si>
    <t>立式蒸汽灭菌器</t>
  </si>
  <si>
    <t>零顶空提取器装置</t>
  </si>
  <si>
    <t>硫化物酸化吹气仪</t>
  </si>
  <si>
    <t>六参数水质监测仪</t>
  </si>
  <si>
    <t>酶底物法微生物检测系统</t>
  </si>
  <si>
    <t>普通体视镜</t>
  </si>
  <si>
    <t>气囊泵（配套六参数水质检查仪）</t>
  </si>
  <si>
    <t>气溶胶质谱仪</t>
  </si>
  <si>
    <t>气相分子吸收光谱仪</t>
  </si>
  <si>
    <t>气相色谱-质谱联用仪</t>
  </si>
  <si>
    <t>气相色谱仪</t>
  </si>
  <si>
    <t>前视声呐</t>
  </si>
  <si>
    <t>全自动便携式紫外测油仪</t>
  </si>
  <si>
    <t>全自动电感耦合等离子体质谱仪（含自动流转和进样单元）</t>
  </si>
  <si>
    <t>全自动固/液体直接测汞仪</t>
  </si>
  <si>
    <t>全自动红外分光测油仪</t>
  </si>
  <si>
    <t>全自动红外拉曼光谱显微镜</t>
  </si>
  <si>
    <t>全自动降水采样器</t>
  </si>
  <si>
    <t>全自动离子色谱仪（含自动流转和进样单元）</t>
  </si>
  <si>
    <t>全自动液液萃取仪</t>
  </si>
  <si>
    <t>全自动智能蒸馏仪</t>
  </si>
  <si>
    <t>深井水位计</t>
  </si>
  <si>
    <t>生物毒性检测仪</t>
  </si>
  <si>
    <t>生物显微镜</t>
  </si>
  <si>
    <t>手持式导航仪</t>
  </si>
  <si>
    <t>水溶性离子监测仪</t>
  </si>
  <si>
    <t>水溶性无机离子监测仪</t>
  </si>
  <si>
    <t>水深探测仪</t>
  </si>
  <si>
    <t>水位计</t>
  </si>
  <si>
    <t>水下光照计</t>
  </si>
  <si>
    <t>水下摄像机</t>
  </si>
  <si>
    <t>水质自动监测站</t>
  </si>
  <si>
    <t>水质自动监测站（生物毒性）</t>
  </si>
  <si>
    <t>酸逆流清洗机</t>
  </si>
  <si>
    <t>体视显微镜</t>
  </si>
  <si>
    <t>天平</t>
  </si>
  <si>
    <t>网格化微站</t>
  </si>
  <si>
    <t>微波消解仪</t>
  </si>
  <si>
    <t>微型水质自动监测站</t>
  </si>
  <si>
    <t>卫星遥感监测仪</t>
  </si>
  <si>
    <t>无人机</t>
  </si>
  <si>
    <t>无人机监测系统</t>
  </si>
  <si>
    <t>五参数水质分析仪</t>
  </si>
  <si>
    <t>洗瓶机</t>
  </si>
  <si>
    <t>烟尘烟气分析仪</t>
  </si>
  <si>
    <t>鱼探仪</t>
  </si>
  <si>
    <t>原子吸收分光光度计</t>
  </si>
  <si>
    <t>原子荧光光度计</t>
  </si>
  <si>
    <t>智能采集终端设备</t>
  </si>
  <si>
    <t>智能测试终端设备系统</t>
  </si>
  <si>
    <t>重要人类空间人为活动智能监测一体化终端</t>
  </si>
  <si>
    <t>紫外烟气分析仪</t>
  </si>
  <si>
    <t>自动作业无人机场</t>
  </si>
  <si>
    <t>无形资产</t>
  </si>
  <si>
    <t>A08060303 应用软件</t>
  </si>
  <si>
    <t>污染组分监测分析应用模块</t>
  </si>
  <si>
    <t>云南省地下水环境监管平台</t>
  </si>
  <si>
    <t>预算11表</t>
  </si>
  <si>
    <t>2025年中央转移支付补助项目支出预算表</t>
  </si>
  <si>
    <t>上级补助</t>
  </si>
  <si>
    <t>云南省生态环境监测中心无中央转移支付补助项目支出预算支出，故此表为空。</t>
  </si>
  <si>
    <t>预算12表</t>
  </si>
  <si>
    <t>2025年部门项目支出中期规划预算表</t>
  </si>
  <si>
    <t>项目级次</t>
  </si>
  <si>
    <t>2025年</t>
  </si>
  <si>
    <t>2026年</t>
  </si>
  <si>
    <t>2027年</t>
  </si>
  <si>
    <t>229 其他运转类</t>
  </si>
  <si>
    <t>本级</t>
  </si>
  <si>
    <t>311 专项业务类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</si>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</sst>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B16" sqref="B16"/>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6" t="s">
        <v>0</v>
      </c>
    </row>
    <row r="2" ht="36" customHeight="1" spans="1:4">
      <c r="A2" s="42" t="s">
        <v>1</v>
      </c>
      <c r="B2" s="163"/>
      <c r="C2" s="163"/>
      <c r="D2" s="163"/>
    </row>
    <row r="3" ht="21" customHeight="1" spans="1:4">
      <c r="A3" s="88" t="str">
        <f>"单位名称："&amp;"云南省生态环境监测中心"</f>
        <v>单位名称：云南省生态环境监测中心</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85580814.98</v>
      </c>
      <c r="C7" s="23" t="str">
        <f>"一"&amp;"、"&amp;"社会保障和就业支出"</f>
        <v>一、社会保障和就业支出</v>
      </c>
      <c r="D7" s="116">
        <v>1729552.41</v>
      </c>
    </row>
    <row r="8" ht="25.4" customHeight="1" spans="1:4">
      <c r="A8" s="140" t="s">
        <v>9</v>
      </c>
      <c r="B8" s="116"/>
      <c r="C8" s="23" t="str">
        <f>"二"&amp;"、"&amp;"卫生健康支出"</f>
        <v>二、卫生健康支出</v>
      </c>
      <c r="D8" s="116">
        <v>1843209.32</v>
      </c>
    </row>
    <row r="9" ht="25.4" customHeight="1" spans="1:4">
      <c r="A9" s="140" t="s">
        <v>10</v>
      </c>
      <c r="B9" s="116"/>
      <c r="C9" s="23" t="str">
        <f>"三"&amp;"、"&amp;"节能环保支出"</f>
        <v>三、节能环保支出</v>
      </c>
      <c r="D9" s="116">
        <v>87774104.57</v>
      </c>
    </row>
    <row r="10" ht="25.4" customHeight="1" spans="1:4">
      <c r="A10" s="140" t="s">
        <v>11</v>
      </c>
      <c r="B10" s="87"/>
      <c r="C10" s="23" t="str">
        <f>"四"&amp;"、"&amp;"住房保障支出"</f>
        <v>四、住房保障支出</v>
      </c>
      <c r="D10" s="116">
        <v>1274748.68</v>
      </c>
    </row>
    <row r="11" ht="25.4" customHeight="1" spans="1:4">
      <c r="A11" s="140" t="s">
        <v>12</v>
      </c>
      <c r="B11" s="116">
        <v>4500000</v>
      </c>
      <c r="C11" s="23"/>
      <c r="D11" s="116"/>
    </row>
    <row r="12" ht="25.4" customHeight="1" spans="1:4">
      <c r="A12" s="140" t="s">
        <v>13</v>
      </c>
      <c r="B12" s="87"/>
      <c r="C12" s="23"/>
      <c r="D12" s="116"/>
    </row>
    <row r="13" ht="25.4" customHeight="1" spans="1:4">
      <c r="A13" s="140" t="s">
        <v>14</v>
      </c>
      <c r="B13" s="87"/>
      <c r="C13" s="23"/>
      <c r="D13" s="116"/>
    </row>
    <row r="14" ht="25.4" customHeight="1" spans="1:4">
      <c r="A14" s="140" t="s">
        <v>15</v>
      </c>
      <c r="B14" s="87"/>
      <c r="C14" s="23"/>
      <c r="D14" s="116"/>
    </row>
    <row r="15" ht="25.4" customHeight="1" spans="1:4">
      <c r="A15" s="164" t="s">
        <v>16</v>
      </c>
      <c r="B15" s="87"/>
      <c r="C15" s="23"/>
      <c r="D15" s="116"/>
    </row>
    <row r="16" ht="25.4" customHeight="1" spans="1:4">
      <c r="A16" s="164" t="s">
        <v>17</v>
      </c>
      <c r="B16" s="116">
        <v>4500000</v>
      </c>
      <c r="C16" s="23"/>
      <c r="D16" s="116"/>
    </row>
    <row r="17" ht="25.4" customHeight="1" spans="1:4">
      <c r="A17" s="165" t="s">
        <v>18</v>
      </c>
      <c r="B17" s="136">
        <v>90080814.98</v>
      </c>
      <c r="C17" s="137" t="s">
        <v>19</v>
      </c>
      <c r="D17" s="136">
        <v>92621614.98</v>
      </c>
    </row>
    <row r="18" ht="25.4" customHeight="1" spans="1:4">
      <c r="A18" s="166" t="s">
        <v>20</v>
      </c>
      <c r="B18" s="136">
        <v>3073703.95</v>
      </c>
      <c r="C18" s="167" t="s">
        <v>21</v>
      </c>
      <c r="D18" s="168">
        <v>532903.95</v>
      </c>
    </row>
    <row r="19" ht="25.4" customHeight="1" spans="1:4">
      <c r="A19" s="169" t="s">
        <v>22</v>
      </c>
      <c r="B19" s="116">
        <v>2540800</v>
      </c>
      <c r="C19" s="138" t="s">
        <v>22</v>
      </c>
      <c r="D19" s="87"/>
    </row>
    <row r="20" ht="25.4" customHeight="1" spans="1:4">
      <c r="A20" s="169" t="s">
        <v>23</v>
      </c>
      <c r="B20" s="116">
        <v>532903.95</v>
      </c>
      <c r="C20" s="138" t="s">
        <v>24</v>
      </c>
      <c r="D20" s="87">
        <v>532903.95</v>
      </c>
    </row>
    <row r="21" ht="25.4" customHeight="1" spans="1:4">
      <c r="A21" s="170" t="s">
        <v>25</v>
      </c>
      <c r="B21" s="136">
        <v>93154518.93</v>
      </c>
      <c r="C21" s="137" t="s">
        <v>26</v>
      </c>
      <c r="D21" s="132">
        <v>93154518.93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7" sqref="A7"/>
    </sheetView>
  </sheetViews>
  <sheetFormatPr defaultColWidth="9.14166666666667" defaultRowHeight="14.25" customHeight="1" outlineLevelRow="7" outlineLevelCol="5"/>
  <cols>
    <col min="1" max="1" width="29.0333333333333" customWidth="1"/>
    <col min="2" max="2" width="28.6" customWidth="1"/>
    <col min="3" max="3" width="31.6" customWidth="1"/>
    <col min="4" max="6" width="33.45" customWidth="1"/>
  </cols>
  <sheetData>
    <row r="1" ht="15.75" customHeight="1" spans="6:6">
      <c r="F1" s="52" t="s">
        <v>400</v>
      </c>
    </row>
    <row r="2" ht="28.5" customHeight="1" spans="1:6">
      <c r="A2" s="27" t="s">
        <v>401</v>
      </c>
      <c r="B2" s="27"/>
      <c r="C2" s="27"/>
      <c r="D2" s="27"/>
      <c r="E2" s="27"/>
      <c r="F2" s="27"/>
    </row>
    <row r="3" ht="15" customHeight="1" spans="1:6">
      <c r="A3" s="97" t="str">
        <f>"单位名称："&amp;"云南省生态环境监测中心"</f>
        <v>单位名称：云南省生态环境监测中心</v>
      </c>
      <c r="B3" s="98"/>
      <c r="C3" s="98"/>
      <c r="D3" s="55"/>
      <c r="E3" s="55"/>
      <c r="F3" s="99" t="s">
        <v>2</v>
      </c>
    </row>
    <row r="4" ht="18.75" customHeight="1" spans="1:6">
      <c r="A4" s="9" t="s">
        <v>127</v>
      </c>
      <c r="B4" s="9" t="s">
        <v>49</v>
      </c>
      <c r="C4" s="9" t="s">
        <v>50</v>
      </c>
      <c r="D4" s="15" t="s">
        <v>402</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90" customHeight="1" spans="1:6">
      <c r="A7" s="29" t="s">
        <v>403</v>
      </c>
      <c r="B7" s="29"/>
      <c r="C7" s="29"/>
      <c r="D7" s="22"/>
      <c r="E7" s="22"/>
      <c r="F7" s="22"/>
    </row>
    <row r="8" ht="17.25" customHeight="1" spans="1:6">
      <c r="A8" s="100" t="s">
        <v>93</v>
      </c>
      <c r="B8" s="101"/>
      <c r="C8" s="101" t="s">
        <v>93</v>
      </c>
      <c r="D8" s="22"/>
      <c r="E8" s="22"/>
      <c r="F8" s="22"/>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showZeros="0" topLeftCell="A12" workbookViewId="0">
      <selection activeCell="A9" sqref="$A9:$XFD22"/>
    </sheetView>
  </sheetViews>
  <sheetFormatPr defaultColWidth="9.14166666666667" defaultRowHeight="14.25" customHeight="1"/>
  <cols>
    <col min="1" max="1" width="39.1416666666667" customWidth="1"/>
    <col min="2" max="2" width="49.375"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1"/>
      <c r="P1" s="51"/>
      <c r="Q1" s="95" t="s">
        <v>404</v>
      </c>
    </row>
    <row r="2" ht="27.75" customHeight="1" spans="1:17">
      <c r="A2" s="53" t="s">
        <v>405</v>
      </c>
      <c r="B2" s="27"/>
      <c r="C2" s="27"/>
      <c r="D2" s="27"/>
      <c r="E2" s="27"/>
      <c r="F2" s="27"/>
      <c r="G2" s="27"/>
      <c r="H2" s="27"/>
      <c r="I2" s="27"/>
      <c r="J2" s="27"/>
      <c r="K2" s="43"/>
      <c r="L2" s="27"/>
      <c r="M2" s="27"/>
      <c r="N2" s="27"/>
      <c r="O2" s="43"/>
      <c r="P2" s="43"/>
      <c r="Q2" s="27"/>
    </row>
    <row r="3" ht="18.75" customHeight="1" spans="1:17">
      <c r="A3" s="88" t="str">
        <f>"单位名称："&amp;"云南省生态环境监测中心"</f>
        <v>单位名称：云南省生态环境监测中心</v>
      </c>
      <c r="B3" s="6"/>
      <c r="C3" s="6"/>
      <c r="D3" s="6"/>
      <c r="E3" s="6"/>
      <c r="F3" s="6"/>
      <c r="G3" s="6"/>
      <c r="H3" s="6"/>
      <c r="I3" s="6"/>
      <c r="J3" s="6"/>
      <c r="O3" s="60"/>
      <c r="P3" s="60"/>
      <c r="Q3" s="96" t="s">
        <v>118</v>
      </c>
    </row>
    <row r="4" ht="15.75" customHeight="1" spans="1:17">
      <c r="A4" s="9" t="s">
        <v>406</v>
      </c>
      <c r="B4" s="64" t="s">
        <v>407</v>
      </c>
      <c r="C4" s="64" t="s">
        <v>408</v>
      </c>
      <c r="D4" s="64" t="s">
        <v>409</v>
      </c>
      <c r="E4" s="64" t="s">
        <v>410</v>
      </c>
      <c r="F4" s="64" t="s">
        <v>411</v>
      </c>
      <c r="G4" s="65" t="s">
        <v>134</v>
      </c>
      <c r="H4" s="65"/>
      <c r="I4" s="65"/>
      <c r="J4" s="65"/>
      <c r="K4" s="66"/>
      <c r="L4" s="65"/>
      <c r="M4" s="65"/>
      <c r="N4" s="65"/>
      <c r="O4" s="81"/>
      <c r="P4" s="66"/>
      <c r="Q4" s="82"/>
    </row>
    <row r="5" ht="17.25" customHeight="1" spans="1:17">
      <c r="A5" s="14"/>
      <c r="B5" s="67"/>
      <c r="C5" s="67"/>
      <c r="D5" s="67"/>
      <c r="E5" s="67"/>
      <c r="F5" s="67"/>
      <c r="G5" s="67" t="s">
        <v>31</v>
      </c>
      <c r="H5" s="67" t="s">
        <v>34</v>
      </c>
      <c r="I5" s="67" t="s">
        <v>412</v>
      </c>
      <c r="J5" s="67" t="s">
        <v>413</v>
      </c>
      <c r="K5" s="68" t="s">
        <v>414</v>
      </c>
      <c r="L5" s="83" t="s">
        <v>415</v>
      </c>
      <c r="M5" s="83"/>
      <c r="N5" s="83"/>
      <c r="O5" s="84"/>
      <c r="P5" s="85"/>
      <c r="Q5" s="69"/>
    </row>
    <row r="6" ht="54" customHeight="1" spans="1:17">
      <c r="A6" s="17"/>
      <c r="B6" s="69"/>
      <c r="C6" s="69"/>
      <c r="D6" s="69"/>
      <c r="E6" s="69"/>
      <c r="F6" s="69"/>
      <c r="G6" s="69"/>
      <c r="H6" s="69" t="s">
        <v>33</v>
      </c>
      <c r="I6" s="69"/>
      <c r="J6" s="69"/>
      <c r="K6" s="70"/>
      <c r="L6" s="69" t="s">
        <v>33</v>
      </c>
      <c r="M6" s="69" t="s">
        <v>44</v>
      </c>
      <c r="N6" s="69" t="s">
        <v>141</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2498000</v>
      </c>
      <c r="G8" s="22">
        <v>55400400</v>
      </c>
      <c r="H8" s="22">
        <v>55400400</v>
      </c>
      <c r="I8" s="22"/>
      <c r="J8" s="22"/>
      <c r="K8" s="22"/>
      <c r="L8" s="22"/>
      <c r="M8" s="22"/>
      <c r="N8" s="22"/>
      <c r="O8" s="22"/>
      <c r="P8" s="22"/>
      <c r="Q8" s="22"/>
    </row>
    <row r="9" ht="80" customHeight="1" spans="1:17">
      <c r="A9" s="92" t="s">
        <v>217</v>
      </c>
      <c r="B9" s="72" t="s">
        <v>416</v>
      </c>
      <c r="C9" s="72" t="s">
        <v>417</v>
      </c>
      <c r="D9" s="93" t="s">
        <v>418</v>
      </c>
      <c r="E9" s="94">
        <v>1</v>
      </c>
      <c r="F9" s="22"/>
      <c r="G9" s="22">
        <v>800000</v>
      </c>
      <c r="H9" s="22">
        <v>800000</v>
      </c>
      <c r="I9" s="22"/>
      <c r="J9" s="22"/>
      <c r="K9" s="22"/>
      <c r="L9" s="22"/>
      <c r="M9" s="22"/>
      <c r="N9" s="22"/>
      <c r="O9" s="22"/>
      <c r="P9" s="22"/>
      <c r="Q9" s="22"/>
    </row>
    <row r="10" ht="80" customHeight="1" spans="1:17">
      <c r="A10" s="92" t="s">
        <v>217</v>
      </c>
      <c r="B10" s="72" t="s">
        <v>419</v>
      </c>
      <c r="C10" s="72" t="s">
        <v>420</v>
      </c>
      <c r="D10" s="93" t="s">
        <v>418</v>
      </c>
      <c r="E10" s="94">
        <v>1</v>
      </c>
      <c r="F10" s="22"/>
      <c r="G10" s="22">
        <v>35000000</v>
      </c>
      <c r="H10" s="22">
        <v>35000000</v>
      </c>
      <c r="I10" s="22"/>
      <c r="J10" s="22"/>
      <c r="K10" s="22"/>
      <c r="L10" s="22"/>
      <c r="M10" s="22"/>
      <c r="N10" s="22"/>
      <c r="O10" s="22"/>
      <c r="P10" s="22"/>
      <c r="Q10" s="22"/>
    </row>
    <row r="11" ht="80" customHeight="1" spans="1:17">
      <c r="A11" s="92" t="s">
        <v>217</v>
      </c>
      <c r="B11" s="72" t="s">
        <v>421</v>
      </c>
      <c r="C11" s="72" t="s">
        <v>422</v>
      </c>
      <c r="D11" s="93" t="s">
        <v>418</v>
      </c>
      <c r="E11" s="94">
        <v>1</v>
      </c>
      <c r="F11" s="22">
        <v>300000</v>
      </c>
      <c r="G11" s="22">
        <v>300000</v>
      </c>
      <c r="H11" s="22">
        <v>300000</v>
      </c>
      <c r="I11" s="22"/>
      <c r="J11" s="22"/>
      <c r="K11" s="22"/>
      <c r="L11" s="22"/>
      <c r="M11" s="22"/>
      <c r="N11" s="22"/>
      <c r="O11" s="22"/>
      <c r="P11" s="22"/>
      <c r="Q11" s="22"/>
    </row>
    <row r="12" ht="80" customHeight="1" spans="1:17">
      <c r="A12" s="92" t="s">
        <v>217</v>
      </c>
      <c r="B12" s="72" t="s">
        <v>423</v>
      </c>
      <c r="C12" s="72" t="s">
        <v>424</v>
      </c>
      <c r="D12" s="93" t="s">
        <v>418</v>
      </c>
      <c r="E12" s="94">
        <v>1</v>
      </c>
      <c r="F12" s="22">
        <v>600000</v>
      </c>
      <c r="G12" s="22">
        <v>600000</v>
      </c>
      <c r="H12" s="22">
        <v>600000</v>
      </c>
      <c r="I12" s="22"/>
      <c r="J12" s="22"/>
      <c r="K12" s="22"/>
      <c r="L12" s="22"/>
      <c r="M12" s="22"/>
      <c r="N12" s="22"/>
      <c r="O12" s="22"/>
      <c r="P12" s="22"/>
      <c r="Q12" s="22"/>
    </row>
    <row r="13" ht="80" customHeight="1" spans="1:17">
      <c r="A13" s="92" t="s">
        <v>217</v>
      </c>
      <c r="B13" s="72" t="s">
        <v>425</v>
      </c>
      <c r="C13" s="72" t="s">
        <v>426</v>
      </c>
      <c r="D13" s="93" t="s">
        <v>418</v>
      </c>
      <c r="E13" s="94">
        <v>1</v>
      </c>
      <c r="F13" s="22"/>
      <c r="G13" s="22">
        <v>1000000</v>
      </c>
      <c r="H13" s="22">
        <v>1000000</v>
      </c>
      <c r="I13" s="22"/>
      <c r="J13" s="22"/>
      <c r="K13" s="22"/>
      <c r="L13" s="22"/>
      <c r="M13" s="22"/>
      <c r="N13" s="22"/>
      <c r="O13" s="22"/>
      <c r="P13" s="22"/>
      <c r="Q13" s="22"/>
    </row>
    <row r="14" ht="80" customHeight="1" spans="1:17">
      <c r="A14" s="92" t="s">
        <v>217</v>
      </c>
      <c r="B14" s="72" t="s">
        <v>427</v>
      </c>
      <c r="C14" s="72" t="s">
        <v>426</v>
      </c>
      <c r="D14" s="93" t="s">
        <v>418</v>
      </c>
      <c r="E14" s="94">
        <v>1</v>
      </c>
      <c r="F14" s="22">
        <v>500000</v>
      </c>
      <c r="G14" s="22">
        <v>500000</v>
      </c>
      <c r="H14" s="22">
        <v>500000</v>
      </c>
      <c r="I14" s="22"/>
      <c r="J14" s="22"/>
      <c r="K14" s="22"/>
      <c r="L14" s="22"/>
      <c r="M14" s="22"/>
      <c r="N14" s="22"/>
      <c r="O14" s="22"/>
      <c r="P14" s="22"/>
      <c r="Q14" s="22"/>
    </row>
    <row r="15" ht="80" customHeight="1" spans="1:17">
      <c r="A15" s="92" t="s">
        <v>165</v>
      </c>
      <c r="B15" s="72" t="s">
        <v>428</v>
      </c>
      <c r="C15" s="72" t="s">
        <v>429</v>
      </c>
      <c r="D15" s="93" t="s">
        <v>418</v>
      </c>
      <c r="E15" s="94">
        <v>1</v>
      </c>
      <c r="F15" s="22"/>
      <c r="G15" s="22">
        <v>100000</v>
      </c>
      <c r="H15" s="22">
        <v>100000</v>
      </c>
      <c r="I15" s="22"/>
      <c r="J15" s="22"/>
      <c r="K15" s="22"/>
      <c r="L15" s="22"/>
      <c r="M15" s="22"/>
      <c r="N15" s="22"/>
      <c r="O15" s="22"/>
      <c r="P15" s="22"/>
      <c r="Q15" s="22"/>
    </row>
    <row r="16" ht="80" customHeight="1" spans="1:17">
      <c r="A16" s="92" t="s">
        <v>165</v>
      </c>
      <c r="B16" s="72" t="s">
        <v>430</v>
      </c>
      <c r="C16" s="72" t="s">
        <v>431</v>
      </c>
      <c r="D16" s="93" t="s">
        <v>418</v>
      </c>
      <c r="E16" s="94">
        <v>1</v>
      </c>
      <c r="F16" s="22">
        <v>150000</v>
      </c>
      <c r="G16" s="22">
        <v>150000</v>
      </c>
      <c r="H16" s="22">
        <v>150000</v>
      </c>
      <c r="I16" s="22"/>
      <c r="J16" s="22"/>
      <c r="K16" s="22"/>
      <c r="L16" s="22"/>
      <c r="M16" s="22"/>
      <c r="N16" s="22"/>
      <c r="O16" s="22"/>
      <c r="P16" s="22"/>
      <c r="Q16" s="22"/>
    </row>
    <row r="17" ht="80" customHeight="1" spans="1:17">
      <c r="A17" s="92" t="s">
        <v>165</v>
      </c>
      <c r="B17" s="72" t="s">
        <v>432</v>
      </c>
      <c r="C17" s="72" t="s">
        <v>433</v>
      </c>
      <c r="D17" s="93" t="s">
        <v>418</v>
      </c>
      <c r="E17" s="94">
        <v>1</v>
      </c>
      <c r="F17" s="22"/>
      <c r="G17" s="22">
        <v>19000</v>
      </c>
      <c r="H17" s="22">
        <v>19000</v>
      </c>
      <c r="I17" s="22"/>
      <c r="J17" s="22"/>
      <c r="K17" s="22"/>
      <c r="L17" s="22"/>
      <c r="M17" s="22"/>
      <c r="N17" s="22"/>
      <c r="O17" s="22"/>
      <c r="P17" s="22"/>
      <c r="Q17" s="22"/>
    </row>
    <row r="18" ht="80" customHeight="1" spans="1:17">
      <c r="A18" s="92" t="s">
        <v>203</v>
      </c>
      <c r="B18" s="72" t="s">
        <v>434</v>
      </c>
      <c r="C18" s="72" t="s">
        <v>435</v>
      </c>
      <c r="D18" s="93" t="s">
        <v>436</v>
      </c>
      <c r="E18" s="94">
        <v>1</v>
      </c>
      <c r="F18" s="22">
        <v>210000</v>
      </c>
      <c r="G18" s="22">
        <v>210000</v>
      </c>
      <c r="H18" s="22">
        <v>210000</v>
      </c>
      <c r="I18" s="22"/>
      <c r="J18" s="22"/>
      <c r="K18" s="22"/>
      <c r="L18" s="22"/>
      <c r="M18" s="22"/>
      <c r="N18" s="22"/>
      <c r="O18" s="22"/>
      <c r="P18" s="22"/>
      <c r="Q18" s="22"/>
    </row>
    <row r="19" ht="80" customHeight="1" spans="1:17">
      <c r="A19" s="92" t="s">
        <v>203</v>
      </c>
      <c r="B19" s="72" t="s">
        <v>437</v>
      </c>
      <c r="C19" s="72" t="s">
        <v>438</v>
      </c>
      <c r="D19" s="93" t="s">
        <v>439</v>
      </c>
      <c r="E19" s="94">
        <v>150</v>
      </c>
      <c r="F19" s="22">
        <v>30000</v>
      </c>
      <c r="G19" s="22">
        <v>30000</v>
      </c>
      <c r="H19" s="22">
        <v>30000</v>
      </c>
      <c r="I19" s="22"/>
      <c r="J19" s="22"/>
      <c r="K19" s="22"/>
      <c r="L19" s="22"/>
      <c r="M19" s="22"/>
      <c r="N19" s="22"/>
      <c r="O19" s="22"/>
      <c r="P19" s="22"/>
      <c r="Q19" s="22"/>
    </row>
    <row r="20" ht="80" customHeight="1" spans="1:17">
      <c r="A20" s="92" t="s">
        <v>203</v>
      </c>
      <c r="B20" s="72" t="s">
        <v>440</v>
      </c>
      <c r="C20" s="72" t="s">
        <v>441</v>
      </c>
      <c r="D20" s="93" t="s">
        <v>436</v>
      </c>
      <c r="E20" s="94">
        <v>1</v>
      </c>
      <c r="F20" s="22">
        <v>8000</v>
      </c>
      <c r="G20" s="22">
        <v>8000</v>
      </c>
      <c r="H20" s="22">
        <v>8000</v>
      </c>
      <c r="I20" s="22"/>
      <c r="J20" s="22"/>
      <c r="K20" s="22"/>
      <c r="L20" s="22"/>
      <c r="M20" s="22"/>
      <c r="N20" s="22"/>
      <c r="O20" s="22"/>
      <c r="P20" s="22"/>
      <c r="Q20" s="22"/>
    </row>
    <row r="21" ht="80" customHeight="1" spans="1:17">
      <c r="A21" s="92" t="s">
        <v>203</v>
      </c>
      <c r="B21" s="72" t="s">
        <v>442</v>
      </c>
      <c r="C21" s="72" t="s">
        <v>443</v>
      </c>
      <c r="D21" s="93" t="s">
        <v>418</v>
      </c>
      <c r="E21" s="94">
        <v>1</v>
      </c>
      <c r="F21" s="22">
        <v>700000</v>
      </c>
      <c r="G21" s="22">
        <v>700000</v>
      </c>
      <c r="H21" s="22">
        <v>700000</v>
      </c>
      <c r="I21" s="22"/>
      <c r="J21" s="22"/>
      <c r="K21" s="22"/>
      <c r="L21" s="22"/>
      <c r="M21" s="22"/>
      <c r="N21" s="22"/>
      <c r="O21" s="22"/>
      <c r="P21" s="22"/>
      <c r="Q21" s="22"/>
    </row>
    <row r="22" ht="80" customHeight="1" spans="1:17">
      <c r="A22" s="92" t="s">
        <v>228</v>
      </c>
      <c r="B22" s="72" t="s">
        <v>444</v>
      </c>
      <c r="C22" s="72" t="s">
        <v>420</v>
      </c>
      <c r="D22" s="93" t="s">
        <v>248</v>
      </c>
      <c r="E22" s="94">
        <v>102</v>
      </c>
      <c r="F22" s="22"/>
      <c r="G22" s="22">
        <v>15983400</v>
      </c>
      <c r="H22" s="22">
        <v>15983400</v>
      </c>
      <c r="I22" s="22"/>
      <c r="J22" s="22"/>
      <c r="K22" s="22"/>
      <c r="L22" s="22"/>
      <c r="M22" s="22"/>
      <c r="N22" s="22"/>
      <c r="O22" s="22"/>
      <c r="P22" s="22"/>
      <c r="Q22" s="22"/>
    </row>
    <row r="23" ht="21" customHeight="1" spans="1:17">
      <c r="A23" s="74" t="s">
        <v>93</v>
      </c>
      <c r="B23" s="75"/>
      <c r="C23" s="75"/>
      <c r="D23" s="75"/>
      <c r="E23" s="91"/>
      <c r="F23" s="22">
        <v>2498000</v>
      </c>
      <c r="G23" s="22">
        <v>55400400</v>
      </c>
      <c r="H23" s="22">
        <v>55400400</v>
      </c>
      <c r="I23" s="22"/>
      <c r="J23" s="22"/>
      <c r="K23" s="22"/>
      <c r="L23" s="22"/>
      <c r="M23" s="22"/>
      <c r="N23" s="22"/>
      <c r="O23" s="22"/>
      <c r="P23" s="22"/>
      <c r="Q23" s="22"/>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8" sqref="A8"/>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7"/>
      <c r="B1" s="57"/>
      <c r="C1" s="57"/>
      <c r="D1" s="57"/>
      <c r="E1" s="57"/>
      <c r="F1" s="57"/>
      <c r="G1" s="57"/>
      <c r="H1" s="61"/>
      <c r="I1" s="57"/>
      <c r="J1" s="57"/>
      <c r="K1" s="57"/>
      <c r="L1" s="51"/>
      <c r="M1" s="77"/>
      <c r="N1" s="78" t="s">
        <v>445</v>
      </c>
    </row>
    <row r="2" ht="27.75" customHeight="1" spans="1:14">
      <c r="A2" s="53" t="s">
        <v>446</v>
      </c>
      <c r="B2" s="62"/>
      <c r="C2" s="62"/>
      <c r="D2" s="62"/>
      <c r="E2" s="62"/>
      <c r="F2" s="62"/>
      <c r="G2" s="62"/>
      <c r="H2" s="63"/>
      <c r="I2" s="62"/>
      <c r="J2" s="62"/>
      <c r="K2" s="62"/>
      <c r="L2" s="43"/>
      <c r="M2" s="63"/>
      <c r="N2" s="62"/>
    </row>
    <row r="3" ht="18.75" customHeight="1" spans="1:14">
      <c r="A3" s="54" t="str">
        <f>"单位名称："&amp;"云南省生态环境监测中心"</f>
        <v>单位名称：云南省生态环境监测中心</v>
      </c>
      <c r="B3" s="55"/>
      <c r="C3" s="55"/>
      <c r="D3" s="55"/>
      <c r="E3" s="55"/>
      <c r="F3" s="55"/>
      <c r="G3" s="55"/>
      <c r="H3" s="61"/>
      <c r="I3" s="57"/>
      <c r="J3" s="57"/>
      <c r="K3" s="57"/>
      <c r="L3" s="60"/>
      <c r="M3" s="79"/>
      <c r="N3" s="80" t="s">
        <v>118</v>
      </c>
    </row>
    <row r="4" ht="15.75" customHeight="1" spans="1:14">
      <c r="A4" s="9" t="s">
        <v>406</v>
      </c>
      <c r="B4" s="64" t="s">
        <v>447</v>
      </c>
      <c r="C4" s="64" t="s">
        <v>448</v>
      </c>
      <c r="D4" s="65" t="s">
        <v>134</v>
      </c>
      <c r="E4" s="65"/>
      <c r="F4" s="65"/>
      <c r="G4" s="65"/>
      <c r="H4" s="66"/>
      <c r="I4" s="65"/>
      <c r="J4" s="65"/>
      <c r="K4" s="65"/>
      <c r="L4" s="81"/>
      <c r="M4" s="66"/>
      <c r="N4" s="82"/>
    </row>
    <row r="5" ht="17.25" customHeight="1" spans="1:14">
      <c r="A5" s="14"/>
      <c r="B5" s="67"/>
      <c r="C5" s="67"/>
      <c r="D5" s="67" t="s">
        <v>31</v>
      </c>
      <c r="E5" s="67" t="s">
        <v>34</v>
      </c>
      <c r="F5" s="67" t="s">
        <v>412</v>
      </c>
      <c r="G5" s="67" t="s">
        <v>413</v>
      </c>
      <c r="H5" s="68" t="s">
        <v>414</v>
      </c>
      <c r="I5" s="83" t="s">
        <v>415</v>
      </c>
      <c r="J5" s="83"/>
      <c r="K5" s="83"/>
      <c r="L5" s="84"/>
      <c r="M5" s="85"/>
      <c r="N5" s="69"/>
    </row>
    <row r="6" ht="54" customHeight="1" spans="1:14">
      <c r="A6" s="17"/>
      <c r="B6" s="69"/>
      <c r="C6" s="69"/>
      <c r="D6" s="69"/>
      <c r="E6" s="69"/>
      <c r="F6" s="69"/>
      <c r="G6" s="69"/>
      <c r="H6" s="70"/>
      <c r="I6" s="69" t="s">
        <v>33</v>
      </c>
      <c r="J6" s="69" t="s">
        <v>44</v>
      </c>
      <c r="K6" s="69" t="s">
        <v>141</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99" customHeight="1" spans="1:14">
      <c r="A8" s="71" t="s">
        <v>449</v>
      </c>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93</v>
      </c>
      <c r="B10" s="75"/>
      <c r="C10" s="76"/>
      <c r="D10" s="73"/>
      <c r="E10" s="73"/>
      <c r="F10" s="73"/>
      <c r="G10" s="73"/>
      <c r="H10" s="73"/>
      <c r="I10" s="73"/>
      <c r="J10" s="73"/>
      <c r="K10" s="73"/>
      <c r="L10" s="87"/>
      <c r="M10" s="73"/>
      <c r="N10" s="7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
  <sheetViews>
    <sheetView showZeros="0" workbookViewId="0">
      <selection activeCell="A7" sqref="A7"/>
    </sheetView>
  </sheetViews>
  <sheetFormatPr defaultColWidth="9.14166666666667" defaultRowHeight="14.25" customHeight="1" outlineLevelRow="7"/>
  <cols>
    <col min="1" max="1" width="42.0333333333333" customWidth="1"/>
    <col min="2" max="15" width="17.175" customWidth="1"/>
    <col min="16" max="23" width="17.0333333333333" customWidth="1"/>
  </cols>
  <sheetData>
    <row r="1" ht="13.5" customHeight="1" spans="4:23">
      <c r="D1" s="52"/>
      <c r="W1" s="51" t="s">
        <v>450</v>
      </c>
    </row>
    <row r="2" ht="27.75" customHeight="1" spans="1:23">
      <c r="A2" s="53" t="s">
        <v>451</v>
      </c>
      <c r="B2" s="27"/>
      <c r="C2" s="27"/>
      <c r="D2" s="27"/>
      <c r="E2" s="27"/>
      <c r="F2" s="27"/>
      <c r="G2" s="27"/>
      <c r="H2" s="27"/>
      <c r="I2" s="27"/>
      <c r="J2" s="27"/>
      <c r="K2" s="27"/>
      <c r="L2" s="27"/>
      <c r="M2" s="27"/>
      <c r="N2" s="27"/>
      <c r="O2" s="27"/>
      <c r="P2" s="27"/>
      <c r="Q2" s="27"/>
      <c r="R2" s="27"/>
      <c r="S2" s="27"/>
      <c r="T2" s="27"/>
      <c r="U2" s="27"/>
      <c r="V2" s="27"/>
      <c r="W2" s="27"/>
    </row>
    <row r="3" ht="18" customHeight="1" spans="1:23">
      <c r="A3" s="54" t="str">
        <f>"单位名称："&amp;"云南省生态环境监测中心"</f>
        <v>单位名称：云南省生态环境监测中心</v>
      </c>
      <c r="B3" s="55"/>
      <c r="C3" s="55"/>
      <c r="D3" s="56"/>
      <c r="E3" s="57"/>
      <c r="F3" s="57"/>
      <c r="G3" s="57"/>
      <c r="H3" s="57"/>
      <c r="I3" s="57"/>
      <c r="W3" s="60" t="s">
        <v>118</v>
      </c>
    </row>
    <row r="4" ht="19.5" customHeight="1" spans="1:23">
      <c r="A4" s="15" t="s">
        <v>452</v>
      </c>
      <c r="B4" s="10" t="s">
        <v>134</v>
      </c>
      <c r="C4" s="11"/>
      <c r="D4" s="11"/>
      <c r="E4" s="10" t="s">
        <v>453</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8" t="s">
        <v>454</v>
      </c>
      <c r="E5" s="59" t="s">
        <v>455</v>
      </c>
      <c r="F5" s="59" t="s">
        <v>456</v>
      </c>
      <c r="G5" s="59" t="s">
        <v>457</v>
      </c>
      <c r="H5" s="59" t="s">
        <v>458</v>
      </c>
      <c r="I5" s="59" t="s">
        <v>459</v>
      </c>
      <c r="J5" s="59" t="s">
        <v>460</v>
      </c>
      <c r="K5" s="59" t="s">
        <v>461</v>
      </c>
      <c r="L5" s="59" t="s">
        <v>462</v>
      </c>
      <c r="M5" s="59" t="s">
        <v>463</v>
      </c>
      <c r="N5" s="59" t="s">
        <v>464</v>
      </c>
      <c r="O5" s="59" t="s">
        <v>465</v>
      </c>
      <c r="P5" s="59" t="s">
        <v>466</v>
      </c>
      <c r="Q5" s="59" t="s">
        <v>467</v>
      </c>
      <c r="R5" s="59" t="s">
        <v>468</v>
      </c>
      <c r="S5" s="59" t="s">
        <v>469</v>
      </c>
      <c r="T5" s="59" t="s">
        <v>470</v>
      </c>
      <c r="U5" s="59" t="s">
        <v>471</v>
      </c>
      <c r="V5" s="59" t="s">
        <v>472</v>
      </c>
      <c r="W5" s="59" t="s">
        <v>473</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83" customHeight="1" spans="1:23">
      <c r="A7" s="29" t="s">
        <v>474</v>
      </c>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6" sqref="A6"/>
    </sheetView>
  </sheetViews>
  <sheetFormatPr defaultColWidth="9.14166666666667" defaultRowHeight="12" customHeight="1" outlineLevelRow="6"/>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1" t="s">
        <v>475</v>
      </c>
    </row>
    <row r="2" ht="28.5" customHeight="1" spans="1:10">
      <c r="A2" s="42" t="s">
        <v>476</v>
      </c>
      <c r="B2" s="27"/>
      <c r="C2" s="27"/>
      <c r="D2" s="27"/>
      <c r="E2" s="27"/>
      <c r="F2" s="43"/>
      <c r="G2" s="27"/>
      <c r="H2" s="43"/>
      <c r="I2" s="43"/>
      <c r="J2" s="27"/>
    </row>
    <row r="3" ht="17.25" customHeight="1" spans="1:1">
      <c r="A3" s="4" t="str">
        <f>"单位名称："&amp;"云南省生态环境监测中心"</f>
        <v>单位名称：云南省生态环境监测中心</v>
      </c>
    </row>
    <row r="4" ht="44.25" customHeight="1" spans="1:10">
      <c r="A4" s="44" t="s">
        <v>232</v>
      </c>
      <c r="B4" s="44" t="s">
        <v>233</v>
      </c>
      <c r="C4" s="44" t="s">
        <v>234</v>
      </c>
      <c r="D4" s="44" t="s">
        <v>235</v>
      </c>
      <c r="E4" s="44" t="s">
        <v>236</v>
      </c>
      <c r="F4" s="45" t="s">
        <v>237</v>
      </c>
      <c r="G4" s="44" t="s">
        <v>238</v>
      </c>
      <c r="H4" s="45" t="s">
        <v>239</v>
      </c>
      <c r="I4" s="45" t="s">
        <v>240</v>
      </c>
      <c r="J4" s="44" t="s">
        <v>241</v>
      </c>
    </row>
    <row r="5" ht="14.25" customHeight="1" spans="1:10">
      <c r="A5" s="44">
        <v>1</v>
      </c>
      <c r="B5" s="44">
        <v>2</v>
      </c>
      <c r="C5" s="44">
        <v>3</v>
      </c>
      <c r="D5" s="44">
        <v>4</v>
      </c>
      <c r="E5" s="44">
        <v>5</v>
      </c>
      <c r="F5" s="45">
        <v>6</v>
      </c>
      <c r="G5" s="44">
        <v>7</v>
      </c>
      <c r="H5" s="45">
        <v>8</v>
      </c>
      <c r="I5" s="45">
        <v>9</v>
      </c>
      <c r="J5" s="44">
        <v>10</v>
      </c>
    </row>
    <row r="6" ht="42" customHeight="1" spans="1:10">
      <c r="A6" s="46" t="s">
        <v>477</v>
      </c>
      <c r="B6" s="47"/>
      <c r="C6" s="47"/>
      <c r="D6" s="47"/>
      <c r="E6" s="48"/>
      <c r="F6" s="49"/>
      <c r="G6" s="48"/>
      <c r="H6" s="49"/>
      <c r="I6" s="49"/>
      <c r="J6" s="48"/>
    </row>
    <row r="7" ht="42" customHeight="1" spans="1:10">
      <c r="A7" s="46"/>
      <c r="B7" s="50"/>
      <c r="C7" s="50"/>
      <c r="D7" s="50"/>
      <c r="E7" s="46"/>
      <c r="F7" s="50"/>
      <c r="G7" s="46"/>
      <c r="H7" s="50"/>
      <c r="I7" s="50"/>
      <c r="J7" s="46"/>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25"/>
  <sheetViews>
    <sheetView showZeros="0" zoomScale="70" zoomScaleNormal="70" topLeftCell="A72" workbookViewId="0">
      <selection activeCell="A17" sqref="A17"/>
    </sheetView>
  </sheetViews>
  <sheetFormatPr defaultColWidth="8.85" defaultRowHeight="15" customHeight="1" outlineLevelCol="7"/>
  <cols>
    <col min="1" max="1" width="36.0333333333333" customWidth="1"/>
    <col min="2" max="2" width="19.7416666666667" customWidth="1"/>
    <col min="3" max="3" width="33.3166666666667" customWidth="1"/>
    <col min="4" max="4" width="45.3583333333333"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478</v>
      </c>
    </row>
    <row r="2" ht="30.65" customHeight="1" spans="1:8">
      <c r="A2" s="36" t="s">
        <v>479</v>
      </c>
      <c r="B2" s="36"/>
      <c r="C2" s="36"/>
      <c r="D2" s="36"/>
      <c r="E2" s="36"/>
      <c r="F2" s="36"/>
      <c r="G2" s="36"/>
      <c r="H2" s="36"/>
    </row>
    <row r="3" ht="18.75" customHeight="1" spans="1:8">
      <c r="A3" s="34" t="str">
        <f>"单位名称："&amp;"云南省生态环境监测中心"</f>
        <v>单位名称：云南省生态环境监测中心</v>
      </c>
      <c r="B3" s="34"/>
      <c r="C3" s="34"/>
      <c r="D3" s="34"/>
      <c r="E3" s="34"/>
      <c r="F3" s="34"/>
      <c r="G3" s="34"/>
      <c r="H3" s="34"/>
    </row>
    <row r="4" ht="18.75" customHeight="1" spans="1:8">
      <c r="A4" s="37" t="s">
        <v>127</v>
      </c>
      <c r="B4" s="37" t="s">
        <v>480</v>
      </c>
      <c r="C4" s="37" t="s">
        <v>481</v>
      </c>
      <c r="D4" s="37" t="s">
        <v>482</v>
      </c>
      <c r="E4" s="37" t="s">
        <v>483</v>
      </c>
      <c r="F4" s="37" t="s">
        <v>484</v>
      </c>
      <c r="G4" s="37"/>
      <c r="H4" s="37"/>
    </row>
    <row r="5" ht="18.75" customHeight="1" spans="1:8">
      <c r="A5" s="37"/>
      <c r="B5" s="37"/>
      <c r="C5" s="37"/>
      <c r="D5" s="37"/>
      <c r="E5" s="37"/>
      <c r="F5" s="37" t="s">
        <v>410</v>
      </c>
      <c r="G5" s="37" t="s">
        <v>485</v>
      </c>
      <c r="H5" s="37" t="s">
        <v>486</v>
      </c>
    </row>
    <row r="6" ht="18.75" customHeight="1" spans="1:8">
      <c r="A6" s="38" t="s">
        <v>110</v>
      </c>
      <c r="B6" s="38" t="s">
        <v>111</v>
      </c>
      <c r="C6" s="38" t="s">
        <v>112</v>
      </c>
      <c r="D6" s="38" t="s">
        <v>113</v>
      </c>
      <c r="E6" s="38" t="s">
        <v>114</v>
      </c>
      <c r="F6" s="38" t="s">
        <v>115</v>
      </c>
      <c r="G6" s="38" t="s">
        <v>373</v>
      </c>
      <c r="H6" s="38" t="s">
        <v>320</v>
      </c>
    </row>
    <row r="7" ht="29.9" customHeight="1" spans="1:8">
      <c r="A7" s="39" t="s">
        <v>46</v>
      </c>
      <c r="B7" s="39" t="s">
        <v>487</v>
      </c>
      <c r="C7" s="39" t="s">
        <v>488</v>
      </c>
      <c r="D7" s="39" t="s">
        <v>489</v>
      </c>
      <c r="E7" s="37" t="s">
        <v>248</v>
      </c>
      <c r="F7" s="40">
        <v>2</v>
      </c>
      <c r="G7" s="41">
        <v>146350</v>
      </c>
      <c r="H7" s="41">
        <v>292700</v>
      </c>
    </row>
    <row r="8" ht="29.9" customHeight="1" spans="1:8">
      <c r="A8" s="39" t="s">
        <v>46</v>
      </c>
      <c r="B8" s="39" t="s">
        <v>487</v>
      </c>
      <c r="C8" s="39" t="s">
        <v>435</v>
      </c>
      <c r="D8" s="39" t="s">
        <v>490</v>
      </c>
      <c r="E8" s="37" t="s">
        <v>436</v>
      </c>
      <c r="F8" s="40">
        <v>1</v>
      </c>
      <c r="G8" s="41">
        <v>210000</v>
      </c>
      <c r="H8" s="41">
        <v>210000</v>
      </c>
    </row>
    <row r="9" ht="29.9" customHeight="1" spans="1:8">
      <c r="A9" s="39" t="s">
        <v>46</v>
      </c>
      <c r="B9" s="39" t="s">
        <v>487</v>
      </c>
      <c r="C9" s="39" t="s">
        <v>441</v>
      </c>
      <c r="D9" s="39" t="s">
        <v>491</v>
      </c>
      <c r="E9" s="37" t="s">
        <v>436</v>
      </c>
      <c r="F9" s="40">
        <v>1</v>
      </c>
      <c r="G9" s="41">
        <v>8000</v>
      </c>
      <c r="H9" s="41">
        <v>8000</v>
      </c>
    </row>
    <row r="10" ht="29.9" customHeight="1" spans="1:8">
      <c r="A10" s="39" t="s">
        <v>46</v>
      </c>
      <c r="B10" s="39" t="s">
        <v>487</v>
      </c>
      <c r="C10" s="39" t="s">
        <v>420</v>
      </c>
      <c r="D10" s="39" t="s">
        <v>492</v>
      </c>
      <c r="E10" s="37" t="s">
        <v>248</v>
      </c>
      <c r="F10" s="40">
        <v>3</v>
      </c>
      <c r="G10" s="41">
        <v>500000</v>
      </c>
      <c r="H10" s="41">
        <v>1500000</v>
      </c>
    </row>
    <row r="11" ht="29.9" customHeight="1" spans="1:8">
      <c r="A11" s="39" t="s">
        <v>46</v>
      </c>
      <c r="B11" s="39" t="s">
        <v>487</v>
      </c>
      <c r="C11" s="39" t="s">
        <v>420</v>
      </c>
      <c r="D11" s="39" t="s">
        <v>493</v>
      </c>
      <c r="E11" s="37" t="s">
        <v>248</v>
      </c>
      <c r="F11" s="40">
        <v>2</v>
      </c>
      <c r="G11" s="41">
        <v>800000</v>
      </c>
      <c r="H11" s="41">
        <v>1600000</v>
      </c>
    </row>
    <row r="12" ht="29.9" customHeight="1" spans="1:8">
      <c r="A12" s="39" t="s">
        <v>46</v>
      </c>
      <c r="B12" s="39" t="s">
        <v>487</v>
      </c>
      <c r="C12" s="39" t="s">
        <v>420</v>
      </c>
      <c r="D12" s="39" t="s">
        <v>493</v>
      </c>
      <c r="E12" s="37" t="s">
        <v>436</v>
      </c>
      <c r="F12" s="40">
        <v>2</v>
      </c>
      <c r="G12" s="41">
        <v>800000</v>
      </c>
      <c r="H12" s="41">
        <v>1600000</v>
      </c>
    </row>
    <row r="13" ht="29.9" customHeight="1" spans="1:8">
      <c r="A13" s="39" t="s">
        <v>46</v>
      </c>
      <c r="B13" s="39" t="s">
        <v>487</v>
      </c>
      <c r="C13" s="39" t="s">
        <v>420</v>
      </c>
      <c r="D13" s="39" t="s">
        <v>494</v>
      </c>
      <c r="E13" s="37" t="s">
        <v>248</v>
      </c>
      <c r="F13" s="40">
        <v>3</v>
      </c>
      <c r="G13" s="41">
        <v>700000</v>
      </c>
      <c r="H13" s="41">
        <v>2100000</v>
      </c>
    </row>
    <row r="14" ht="29.9" customHeight="1" spans="1:8">
      <c r="A14" s="39" t="s">
        <v>46</v>
      </c>
      <c r="B14" s="39" t="s">
        <v>487</v>
      </c>
      <c r="C14" s="39" t="s">
        <v>420</v>
      </c>
      <c r="D14" s="39" t="s">
        <v>495</v>
      </c>
      <c r="E14" s="37" t="s">
        <v>248</v>
      </c>
      <c r="F14" s="40">
        <v>3</v>
      </c>
      <c r="G14" s="41">
        <v>1000000</v>
      </c>
      <c r="H14" s="41">
        <v>3000000</v>
      </c>
    </row>
    <row r="15" ht="29.9" customHeight="1" spans="1:8">
      <c r="A15" s="39" t="s">
        <v>46</v>
      </c>
      <c r="B15" s="39" t="s">
        <v>487</v>
      </c>
      <c r="C15" s="39" t="s">
        <v>420</v>
      </c>
      <c r="D15" s="39" t="s">
        <v>496</v>
      </c>
      <c r="E15" s="37" t="s">
        <v>436</v>
      </c>
      <c r="F15" s="40">
        <v>8</v>
      </c>
      <c r="G15" s="41">
        <v>450000</v>
      </c>
      <c r="H15" s="41">
        <v>3600000</v>
      </c>
    </row>
    <row r="16" ht="29.9" customHeight="1" spans="1:8">
      <c r="A16" s="39" t="s">
        <v>46</v>
      </c>
      <c r="B16" s="39" t="s">
        <v>487</v>
      </c>
      <c r="C16" s="39" t="s">
        <v>420</v>
      </c>
      <c r="D16" s="39" t="s">
        <v>497</v>
      </c>
      <c r="E16" s="37" t="s">
        <v>436</v>
      </c>
      <c r="F16" s="40">
        <v>3</v>
      </c>
      <c r="G16" s="41">
        <v>150000</v>
      </c>
      <c r="H16" s="41">
        <v>450000</v>
      </c>
    </row>
    <row r="17" ht="29.9" customHeight="1" spans="1:8">
      <c r="A17" s="39" t="s">
        <v>46</v>
      </c>
      <c r="B17" s="39" t="s">
        <v>487</v>
      </c>
      <c r="C17" s="39" t="s">
        <v>420</v>
      </c>
      <c r="D17" s="39" t="s">
        <v>498</v>
      </c>
      <c r="E17" s="37" t="s">
        <v>436</v>
      </c>
      <c r="F17" s="40">
        <v>1</v>
      </c>
      <c r="G17" s="41">
        <v>1300000</v>
      </c>
      <c r="H17" s="41">
        <v>1300000</v>
      </c>
    </row>
    <row r="18" ht="29.9" customHeight="1" spans="1:8">
      <c r="A18" s="39" t="s">
        <v>46</v>
      </c>
      <c r="B18" s="39" t="s">
        <v>487</v>
      </c>
      <c r="C18" s="39" t="s">
        <v>420</v>
      </c>
      <c r="D18" s="39" t="s">
        <v>499</v>
      </c>
      <c r="E18" s="37" t="s">
        <v>436</v>
      </c>
      <c r="F18" s="40">
        <v>6</v>
      </c>
      <c r="G18" s="41">
        <v>70000</v>
      </c>
      <c r="H18" s="41">
        <v>420000</v>
      </c>
    </row>
    <row r="19" ht="29.9" customHeight="1" spans="1:8">
      <c r="A19" s="39" t="s">
        <v>46</v>
      </c>
      <c r="B19" s="39" t="s">
        <v>487</v>
      </c>
      <c r="C19" s="39" t="s">
        <v>420</v>
      </c>
      <c r="D19" s="39" t="s">
        <v>500</v>
      </c>
      <c r="E19" s="37" t="s">
        <v>436</v>
      </c>
      <c r="F19" s="40">
        <v>5</v>
      </c>
      <c r="G19" s="41">
        <v>40000</v>
      </c>
      <c r="H19" s="41">
        <v>200000</v>
      </c>
    </row>
    <row r="20" ht="29.9" customHeight="1" spans="1:8">
      <c r="A20" s="39" t="s">
        <v>46</v>
      </c>
      <c r="B20" s="39" t="s">
        <v>487</v>
      </c>
      <c r="C20" s="39" t="s">
        <v>420</v>
      </c>
      <c r="D20" s="39" t="s">
        <v>501</v>
      </c>
      <c r="E20" s="37" t="s">
        <v>436</v>
      </c>
      <c r="F20" s="40">
        <v>1</v>
      </c>
      <c r="G20" s="41">
        <v>2360000</v>
      </c>
      <c r="H20" s="41">
        <v>2360000</v>
      </c>
    </row>
    <row r="21" ht="29.9" customHeight="1" spans="1:8">
      <c r="A21" s="39" t="s">
        <v>46</v>
      </c>
      <c r="B21" s="39" t="s">
        <v>487</v>
      </c>
      <c r="C21" s="39" t="s">
        <v>420</v>
      </c>
      <c r="D21" s="39" t="s">
        <v>502</v>
      </c>
      <c r="E21" s="37" t="s">
        <v>248</v>
      </c>
      <c r="F21" s="40">
        <v>3</v>
      </c>
      <c r="G21" s="41">
        <v>350000</v>
      </c>
      <c r="H21" s="41">
        <v>1050000</v>
      </c>
    </row>
    <row r="22" ht="29.9" customHeight="1" spans="1:8">
      <c r="A22" s="39" t="s">
        <v>46</v>
      </c>
      <c r="B22" s="39" t="s">
        <v>487</v>
      </c>
      <c r="C22" s="39" t="s">
        <v>420</v>
      </c>
      <c r="D22" s="39" t="s">
        <v>502</v>
      </c>
      <c r="E22" s="37" t="s">
        <v>248</v>
      </c>
      <c r="F22" s="40">
        <v>3</v>
      </c>
      <c r="G22" s="41">
        <v>350000</v>
      </c>
      <c r="H22" s="41">
        <v>1050000</v>
      </c>
    </row>
    <row r="23" ht="29.9" customHeight="1" spans="1:8">
      <c r="A23" s="39" t="s">
        <v>46</v>
      </c>
      <c r="B23" s="39" t="s">
        <v>487</v>
      </c>
      <c r="C23" s="39" t="s">
        <v>420</v>
      </c>
      <c r="D23" s="39" t="s">
        <v>503</v>
      </c>
      <c r="E23" s="37" t="s">
        <v>436</v>
      </c>
      <c r="F23" s="40">
        <v>5</v>
      </c>
      <c r="G23" s="41">
        <v>6000</v>
      </c>
      <c r="H23" s="41">
        <v>30000</v>
      </c>
    </row>
    <row r="24" ht="29.9" customHeight="1" spans="1:8">
      <c r="A24" s="39" t="s">
        <v>46</v>
      </c>
      <c r="B24" s="39" t="s">
        <v>487</v>
      </c>
      <c r="C24" s="39" t="s">
        <v>420</v>
      </c>
      <c r="D24" s="39" t="s">
        <v>504</v>
      </c>
      <c r="E24" s="37" t="s">
        <v>436</v>
      </c>
      <c r="F24" s="40">
        <v>100</v>
      </c>
      <c r="G24" s="41">
        <v>3000</v>
      </c>
      <c r="H24" s="41">
        <v>300000</v>
      </c>
    </row>
    <row r="25" ht="29.9" customHeight="1" spans="1:8">
      <c r="A25" s="39" t="s">
        <v>46</v>
      </c>
      <c r="B25" s="39" t="s">
        <v>487</v>
      </c>
      <c r="C25" s="39" t="s">
        <v>420</v>
      </c>
      <c r="D25" s="39" t="s">
        <v>504</v>
      </c>
      <c r="E25" s="37" t="s">
        <v>436</v>
      </c>
      <c r="F25" s="40">
        <v>100</v>
      </c>
      <c r="G25" s="41">
        <v>3000</v>
      </c>
      <c r="H25" s="41">
        <v>300000</v>
      </c>
    </row>
    <row r="26" ht="29.9" customHeight="1" spans="1:8">
      <c r="A26" s="39" t="s">
        <v>46</v>
      </c>
      <c r="B26" s="39" t="s">
        <v>487</v>
      </c>
      <c r="C26" s="39" t="s">
        <v>420</v>
      </c>
      <c r="D26" s="39" t="s">
        <v>505</v>
      </c>
      <c r="E26" s="37" t="s">
        <v>436</v>
      </c>
      <c r="F26" s="40">
        <v>5</v>
      </c>
      <c r="G26" s="41">
        <v>80000</v>
      </c>
      <c r="H26" s="41">
        <v>400000</v>
      </c>
    </row>
    <row r="27" ht="29.9" customHeight="1" spans="1:8">
      <c r="A27" s="39" t="s">
        <v>46</v>
      </c>
      <c r="B27" s="39" t="s">
        <v>487</v>
      </c>
      <c r="C27" s="39" t="s">
        <v>420</v>
      </c>
      <c r="D27" s="39" t="s">
        <v>505</v>
      </c>
      <c r="E27" s="37" t="s">
        <v>436</v>
      </c>
      <c r="F27" s="40">
        <v>4</v>
      </c>
      <c r="G27" s="41">
        <v>70000</v>
      </c>
      <c r="H27" s="41">
        <v>280000</v>
      </c>
    </row>
    <row r="28" ht="29.9" customHeight="1" spans="1:8">
      <c r="A28" s="39" t="s">
        <v>46</v>
      </c>
      <c r="B28" s="39" t="s">
        <v>487</v>
      </c>
      <c r="C28" s="39" t="s">
        <v>420</v>
      </c>
      <c r="D28" s="39" t="s">
        <v>506</v>
      </c>
      <c r="E28" s="37" t="s">
        <v>436</v>
      </c>
      <c r="F28" s="40">
        <v>2</v>
      </c>
      <c r="G28" s="41">
        <v>200000</v>
      </c>
      <c r="H28" s="41">
        <v>400000</v>
      </c>
    </row>
    <row r="29" ht="29.9" customHeight="1" spans="1:8">
      <c r="A29" s="39" t="s">
        <v>46</v>
      </c>
      <c r="B29" s="39" t="s">
        <v>487</v>
      </c>
      <c r="C29" s="39" t="s">
        <v>420</v>
      </c>
      <c r="D29" s="39" t="s">
        <v>507</v>
      </c>
      <c r="E29" s="37" t="s">
        <v>248</v>
      </c>
      <c r="F29" s="40">
        <v>1</v>
      </c>
      <c r="G29" s="41">
        <v>1500000</v>
      </c>
      <c r="H29" s="41">
        <v>1500000</v>
      </c>
    </row>
    <row r="30" ht="29.9" customHeight="1" spans="1:8">
      <c r="A30" s="39" t="s">
        <v>46</v>
      </c>
      <c r="B30" s="39" t="s">
        <v>487</v>
      </c>
      <c r="C30" s="39" t="s">
        <v>420</v>
      </c>
      <c r="D30" s="39" t="s">
        <v>508</v>
      </c>
      <c r="E30" s="37" t="s">
        <v>436</v>
      </c>
      <c r="F30" s="40">
        <v>30</v>
      </c>
      <c r="G30" s="41">
        <v>50000</v>
      </c>
      <c r="H30" s="41">
        <v>1500000</v>
      </c>
    </row>
    <row r="31" ht="29.9" customHeight="1" spans="1:8">
      <c r="A31" s="39" t="s">
        <v>46</v>
      </c>
      <c r="B31" s="39" t="s">
        <v>487</v>
      </c>
      <c r="C31" s="39" t="s">
        <v>420</v>
      </c>
      <c r="D31" s="39" t="s">
        <v>509</v>
      </c>
      <c r="E31" s="37" t="s">
        <v>436</v>
      </c>
      <c r="F31" s="40">
        <v>2</v>
      </c>
      <c r="G31" s="41">
        <v>920000</v>
      </c>
      <c r="H31" s="41">
        <v>1840000</v>
      </c>
    </row>
    <row r="32" ht="29.9" customHeight="1" spans="1:8">
      <c r="A32" s="39" t="s">
        <v>46</v>
      </c>
      <c r="B32" s="39" t="s">
        <v>487</v>
      </c>
      <c r="C32" s="39" t="s">
        <v>420</v>
      </c>
      <c r="D32" s="39" t="s">
        <v>510</v>
      </c>
      <c r="E32" s="37" t="s">
        <v>436</v>
      </c>
      <c r="F32" s="40">
        <v>1</v>
      </c>
      <c r="G32" s="41">
        <v>260000</v>
      </c>
      <c r="H32" s="41">
        <v>260000</v>
      </c>
    </row>
    <row r="33" ht="29.9" customHeight="1" spans="1:8">
      <c r="A33" s="39" t="s">
        <v>46</v>
      </c>
      <c r="B33" s="39" t="s">
        <v>487</v>
      </c>
      <c r="C33" s="39" t="s">
        <v>420</v>
      </c>
      <c r="D33" s="39" t="s">
        <v>511</v>
      </c>
      <c r="E33" s="37" t="s">
        <v>436</v>
      </c>
      <c r="F33" s="40">
        <v>1</v>
      </c>
      <c r="G33" s="41">
        <v>65000</v>
      </c>
      <c r="H33" s="41">
        <v>65000</v>
      </c>
    </row>
    <row r="34" ht="29.9" customHeight="1" spans="1:8">
      <c r="A34" s="39" t="s">
        <v>46</v>
      </c>
      <c r="B34" s="39" t="s">
        <v>487</v>
      </c>
      <c r="C34" s="39" t="s">
        <v>420</v>
      </c>
      <c r="D34" s="39" t="s">
        <v>512</v>
      </c>
      <c r="E34" s="37" t="s">
        <v>248</v>
      </c>
      <c r="F34" s="40">
        <v>22</v>
      </c>
      <c r="G34" s="41">
        <v>20000</v>
      </c>
      <c r="H34" s="41">
        <v>440000</v>
      </c>
    </row>
    <row r="35" ht="29.9" customHeight="1" spans="1:8">
      <c r="A35" s="39" t="s">
        <v>46</v>
      </c>
      <c r="B35" s="39" t="s">
        <v>487</v>
      </c>
      <c r="C35" s="39" t="s">
        <v>420</v>
      </c>
      <c r="D35" s="39" t="s">
        <v>513</v>
      </c>
      <c r="E35" s="37" t="s">
        <v>436</v>
      </c>
      <c r="F35" s="40">
        <v>1</v>
      </c>
      <c r="G35" s="41">
        <v>54000</v>
      </c>
      <c r="H35" s="41">
        <v>54000</v>
      </c>
    </row>
    <row r="36" ht="29.9" customHeight="1" spans="1:8">
      <c r="A36" s="39" t="s">
        <v>46</v>
      </c>
      <c r="B36" s="39" t="s">
        <v>487</v>
      </c>
      <c r="C36" s="39" t="s">
        <v>420</v>
      </c>
      <c r="D36" s="39" t="s">
        <v>514</v>
      </c>
      <c r="E36" s="37" t="s">
        <v>436</v>
      </c>
      <c r="F36" s="40">
        <v>1</v>
      </c>
      <c r="G36" s="41">
        <v>200000</v>
      </c>
      <c r="H36" s="41">
        <v>200000</v>
      </c>
    </row>
    <row r="37" ht="29.9" customHeight="1" spans="1:8">
      <c r="A37" s="39" t="s">
        <v>46</v>
      </c>
      <c r="B37" s="39" t="s">
        <v>487</v>
      </c>
      <c r="C37" s="39" t="s">
        <v>420</v>
      </c>
      <c r="D37" s="39" t="s">
        <v>515</v>
      </c>
      <c r="E37" s="37" t="s">
        <v>436</v>
      </c>
      <c r="F37" s="40">
        <v>22</v>
      </c>
      <c r="G37" s="41">
        <v>59200</v>
      </c>
      <c r="H37" s="41">
        <v>1302400</v>
      </c>
    </row>
    <row r="38" ht="29.9" customHeight="1" spans="1:8">
      <c r="A38" s="39" t="s">
        <v>46</v>
      </c>
      <c r="B38" s="39" t="s">
        <v>487</v>
      </c>
      <c r="C38" s="39" t="s">
        <v>420</v>
      </c>
      <c r="D38" s="39" t="s">
        <v>516</v>
      </c>
      <c r="E38" s="37" t="s">
        <v>436</v>
      </c>
      <c r="F38" s="40">
        <v>4</v>
      </c>
      <c r="G38" s="41">
        <v>100000</v>
      </c>
      <c r="H38" s="41">
        <v>400000</v>
      </c>
    </row>
    <row r="39" ht="29.9" customHeight="1" spans="1:8">
      <c r="A39" s="39" t="s">
        <v>46</v>
      </c>
      <c r="B39" s="39" t="s">
        <v>487</v>
      </c>
      <c r="C39" s="39" t="s">
        <v>420</v>
      </c>
      <c r="D39" s="39" t="s">
        <v>516</v>
      </c>
      <c r="E39" s="37" t="s">
        <v>436</v>
      </c>
      <c r="F39" s="40">
        <v>4</v>
      </c>
      <c r="G39" s="41">
        <v>100000</v>
      </c>
      <c r="H39" s="41">
        <v>400000</v>
      </c>
    </row>
    <row r="40" ht="29.9" customHeight="1" spans="1:8">
      <c r="A40" s="39" t="s">
        <v>46</v>
      </c>
      <c r="B40" s="39" t="s">
        <v>487</v>
      </c>
      <c r="C40" s="39" t="s">
        <v>420</v>
      </c>
      <c r="D40" s="39" t="s">
        <v>517</v>
      </c>
      <c r="E40" s="37" t="s">
        <v>248</v>
      </c>
      <c r="F40" s="40">
        <v>20</v>
      </c>
      <c r="G40" s="41">
        <v>70000</v>
      </c>
      <c r="H40" s="41">
        <v>1400000</v>
      </c>
    </row>
    <row r="41" ht="29.9" customHeight="1" spans="1:8">
      <c r="A41" s="39" t="s">
        <v>46</v>
      </c>
      <c r="B41" s="39" t="s">
        <v>487</v>
      </c>
      <c r="C41" s="39" t="s">
        <v>420</v>
      </c>
      <c r="D41" s="39" t="s">
        <v>518</v>
      </c>
      <c r="E41" s="37" t="s">
        <v>436</v>
      </c>
      <c r="F41" s="40">
        <v>1</v>
      </c>
      <c r="G41" s="41">
        <v>1050000</v>
      </c>
      <c r="H41" s="41">
        <v>1050000</v>
      </c>
    </row>
    <row r="42" ht="29.9" customHeight="1" spans="1:8">
      <c r="A42" s="39" t="s">
        <v>46</v>
      </c>
      <c r="B42" s="39" t="s">
        <v>487</v>
      </c>
      <c r="C42" s="39" t="s">
        <v>420</v>
      </c>
      <c r="D42" s="39" t="s">
        <v>519</v>
      </c>
      <c r="E42" s="37" t="s">
        <v>436</v>
      </c>
      <c r="F42" s="40">
        <v>1</v>
      </c>
      <c r="G42" s="41">
        <v>780000</v>
      </c>
      <c r="H42" s="41">
        <v>780000</v>
      </c>
    </row>
    <row r="43" ht="29.9" customHeight="1" spans="1:8">
      <c r="A43" s="39" t="s">
        <v>46</v>
      </c>
      <c r="B43" s="39" t="s">
        <v>487</v>
      </c>
      <c r="C43" s="39" t="s">
        <v>420</v>
      </c>
      <c r="D43" s="39" t="s">
        <v>520</v>
      </c>
      <c r="E43" s="37" t="s">
        <v>436</v>
      </c>
      <c r="F43" s="40">
        <v>14</v>
      </c>
      <c r="G43" s="41">
        <v>20000</v>
      </c>
      <c r="H43" s="41">
        <v>280000</v>
      </c>
    </row>
    <row r="44" ht="29.9" customHeight="1" spans="1:8">
      <c r="A44" s="39" t="s">
        <v>46</v>
      </c>
      <c r="B44" s="39" t="s">
        <v>487</v>
      </c>
      <c r="C44" s="39" t="s">
        <v>420</v>
      </c>
      <c r="D44" s="39" t="s">
        <v>521</v>
      </c>
      <c r="E44" s="37" t="s">
        <v>248</v>
      </c>
      <c r="F44" s="40">
        <v>5</v>
      </c>
      <c r="G44" s="41">
        <v>168000</v>
      </c>
      <c r="H44" s="41">
        <v>840000</v>
      </c>
    </row>
    <row r="45" ht="29.9" customHeight="1" spans="1:8">
      <c r="A45" s="39" t="s">
        <v>46</v>
      </c>
      <c r="B45" s="39" t="s">
        <v>487</v>
      </c>
      <c r="C45" s="39" t="s">
        <v>420</v>
      </c>
      <c r="D45" s="39" t="s">
        <v>522</v>
      </c>
      <c r="E45" s="37" t="s">
        <v>248</v>
      </c>
      <c r="F45" s="40">
        <v>3</v>
      </c>
      <c r="G45" s="41">
        <v>100000</v>
      </c>
      <c r="H45" s="41">
        <v>300000</v>
      </c>
    </row>
    <row r="46" ht="29.9" customHeight="1" spans="1:8">
      <c r="A46" s="39" t="s">
        <v>46</v>
      </c>
      <c r="B46" s="39" t="s">
        <v>487</v>
      </c>
      <c r="C46" s="39" t="s">
        <v>420</v>
      </c>
      <c r="D46" s="39" t="s">
        <v>523</v>
      </c>
      <c r="E46" s="37" t="s">
        <v>436</v>
      </c>
      <c r="F46" s="40">
        <v>1</v>
      </c>
      <c r="G46" s="41">
        <v>40000</v>
      </c>
      <c r="H46" s="41">
        <v>40000</v>
      </c>
    </row>
    <row r="47" ht="29.9" customHeight="1" spans="1:8">
      <c r="A47" s="39" t="s">
        <v>46</v>
      </c>
      <c r="B47" s="39" t="s">
        <v>487</v>
      </c>
      <c r="C47" s="39" t="s">
        <v>420</v>
      </c>
      <c r="D47" s="39" t="s">
        <v>524</v>
      </c>
      <c r="E47" s="37" t="s">
        <v>248</v>
      </c>
      <c r="F47" s="40">
        <v>3</v>
      </c>
      <c r="G47" s="41">
        <v>1100000</v>
      </c>
      <c r="H47" s="41">
        <v>3300000</v>
      </c>
    </row>
    <row r="48" ht="29.9" customHeight="1" spans="1:8">
      <c r="A48" s="39" t="s">
        <v>46</v>
      </c>
      <c r="B48" s="39" t="s">
        <v>487</v>
      </c>
      <c r="C48" s="39" t="s">
        <v>420</v>
      </c>
      <c r="D48" s="39" t="s">
        <v>524</v>
      </c>
      <c r="E48" s="37" t="s">
        <v>248</v>
      </c>
      <c r="F48" s="40">
        <v>2</v>
      </c>
      <c r="G48" s="41">
        <v>1500000</v>
      </c>
      <c r="H48" s="41">
        <v>3000000</v>
      </c>
    </row>
    <row r="49" ht="29.9" customHeight="1" spans="1:8">
      <c r="A49" s="39" t="s">
        <v>46</v>
      </c>
      <c r="B49" s="39" t="s">
        <v>487</v>
      </c>
      <c r="C49" s="39" t="s">
        <v>420</v>
      </c>
      <c r="D49" s="39" t="s">
        <v>525</v>
      </c>
      <c r="E49" s="37" t="s">
        <v>248</v>
      </c>
      <c r="F49" s="40">
        <v>4</v>
      </c>
      <c r="G49" s="41">
        <v>850000</v>
      </c>
      <c r="H49" s="41">
        <v>3400000</v>
      </c>
    </row>
    <row r="50" ht="29.9" customHeight="1" spans="1:8">
      <c r="A50" s="39" t="s">
        <v>46</v>
      </c>
      <c r="B50" s="39" t="s">
        <v>487</v>
      </c>
      <c r="C50" s="39" t="s">
        <v>420</v>
      </c>
      <c r="D50" s="39" t="s">
        <v>526</v>
      </c>
      <c r="E50" s="37" t="s">
        <v>248</v>
      </c>
      <c r="F50" s="40">
        <v>6</v>
      </c>
      <c r="G50" s="41">
        <v>650000</v>
      </c>
      <c r="H50" s="41">
        <v>3900000</v>
      </c>
    </row>
    <row r="51" ht="29.9" customHeight="1" spans="1:8">
      <c r="A51" s="39" t="s">
        <v>46</v>
      </c>
      <c r="B51" s="39" t="s">
        <v>487</v>
      </c>
      <c r="C51" s="39" t="s">
        <v>420</v>
      </c>
      <c r="D51" s="39" t="s">
        <v>527</v>
      </c>
      <c r="E51" s="37" t="s">
        <v>436</v>
      </c>
      <c r="F51" s="40">
        <v>2</v>
      </c>
      <c r="G51" s="41">
        <v>25000</v>
      </c>
      <c r="H51" s="41">
        <v>50000</v>
      </c>
    </row>
    <row r="52" ht="29.9" customHeight="1" spans="1:8">
      <c r="A52" s="39" t="s">
        <v>46</v>
      </c>
      <c r="B52" s="39" t="s">
        <v>487</v>
      </c>
      <c r="C52" s="39" t="s">
        <v>420</v>
      </c>
      <c r="D52" s="39" t="s">
        <v>528</v>
      </c>
      <c r="E52" s="37" t="s">
        <v>248</v>
      </c>
      <c r="F52" s="40">
        <v>1</v>
      </c>
      <c r="G52" s="41">
        <v>710000</v>
      </c>
      <c r="H52" s="41">
        <v>710000</v>
      </c>
    </row>
    <row r="53" ht="29.9" customHeight="1" spans="1:8">
      <c r="A53" s="39" t="s">
        <v>46</v>
      </c>
      <c r="B53" s="39" t="s">
        <v>487</v>
      </c>
      <c r="C53" s="39" t="s">
        <v>420</v>
      </c>
      <c r="D53" s="39" t="s">
        <v>529</v>
      </c>
      <c r="E53" s="37" t="s">
        <v>248</v>
      </c>
      <c r="F53" s="40">
        <v>102</v>
      </c>
      <c r="G53" s="41">
        <v>156700</v>
      </c>
      <c r="H53" s="41">
        <v>15983400</v>
      </c>
    </row>
    <row r="54" ht="29.9" customHeight="1" spans="1:8">
      <c r="A54" s="39" t="s">
        <v>46</v>
      </c>
      <c r="B54" s="39" t="s">
        <v>487</v>
      </c>
      <c r="C54" s="39" t="s">
        <v>420</v>
      </c>
      <c r="D54" s="39" t="s">
        <v>530</v>
      </c>
      <c r="E54" s="37" t="s">
        <v>436</v>
      </c>
      <c r="F54" s="40">
        <v>250</v>
      </c>
      <c r="G54" s="41">
        <v>4000</v>
      </c>
      <c r="H54" s="41">
        <v>1000000</v>
      </c>
    </row>
    <row r="55" ht="29.9" customHeight="1" spans="1:8">
      <c r="A55" s="39" t="s">
        <v>46</v>
      </c>
      <c r="B55" s="39" t="s">
        <v>487</v>
      </c>
      <c r="C55" s="39" t="s">
        <v>420</v>
      </c>
      <c r="D55" s="39" t="s">
        <v>531</v>
      </c>
      <c r="E55" s="37" t="s">
        <v>436</v>
      </c>
      <c r="F55" s="40">
        <v>3</v>
      </c>
      <c r="G55" s="41">
        <v>290000</v>
      </c>
      <c r="H55" s="41">
        <v>870000</v>
      </c>
    </row>
    <row r="56" ht="29.9" customHeight="1" spans="1:8">
      <c r="A56" s="39" t="s">
        <v>46</v>
      </c>
      <c r="B56" s="39" t="s">
        <v>487</v>
      </c>
      <c r="C56" s="39" t="s">
        <v>420</v>
      </c>
      <c r="D56" s="39" t="s">
        <v>531</v>
      </c>
      <c r="E56" s="37" t="s">
        <v>436</v>
      </c>
      <c r="F56" s="40">
        <v>2</v>
      </c>
      <c r="G56" s="41">
        <v>290000</v>
      </c>
      <c r="H56" s="41">
        <v>580000</v>
      </c>
    </row>
    <row r="57" ht="29.9" customHeight="1" spans="1:8">
      <c r="A57" s="39" t="s">
        <v>46</v>
      </c>
      <c r="B57" s="39" t="s">
        <v>487</v>
      </c>
      <c r="C57" s="39" t="s">
        <v>420</v>
      </c>
      <c r="D57" s="39" t="s">
        <v>532</v>
      </c>
      <c r="E57" s="37" t="s">
        <v>248</v>
      </c>
      <c r="F57" s="40">
        <v>2</v>
      </c>
      <c r="G57" s="41">
        <v>1500000</v>
      </c>
      <c r="H57" s="41">
        <v>3000000</v>
      </c>
    </row>
    <row r="58" ht="29.9" customHeight="1" spans="1:8">
      <c r="A58" s="39" t="s">
        <v>46</v>
      </c>
      <c r="B58" s="39" t="s">
        <v>487</v>
      </c>
      <c r="C58" s="39" t="s">
        <v>420</v>
      </c>
      <c r="D58" s="39" t="s">
        <v>533</v>
      </c>
      <c r="E58" s="37" t="s">
        <v>248</v>
      </c>
      <c r="F58" s="40">
        <v>1</v>
      </c>
      <c r="G58" s="41">
        <v>2500000</v>
      </c>
      <c r="H58" s="41">
        <v>2500000</v>
      </c>
    </row>
    <row r="59" ht="29.9" customHeight="1" spans="1:8">
      <c r="A59" s="39" t="s">
        <v>46</v>
      </c>
      <c r="B59" s="39" t="s">
        <v>487</v>
      </c>
      <c r="C59" s="39" t="s">
        <v>420</v>
      </c>
      <c r="D59" s="39" t="s">
        <v>534</v>
      </c>
      <c r="E59" s="37" t="s">
        <v>436</v>
      </c>
      <c r="F59" s="40">
        <v>2</v>
      </c>
      <c r="G59" s="41">
        <v>300000</v>
      </c>
      <c r="H59" s="41">
        <v>600000</v>
      </c>
    </row>
    <row r="60" ht="29.9" customHeight="1" spans="1:8">
      <c r="A60" s="39" t="s">
        <v>46</v>
      </c>
      <c r="B60" s="39" t="s">
        <v>487</v>
      </c>
      <c r="C60" s="39" t="s">
        <v>420</v>
      </c>
      <c r="D60" s="39" t="s">
        <v>535</v>
      </c>
      <c r="E60" s="37" t="s">
        <v>436</v>
      </c>
      <c r="F60" s="40">
        <v>4</v>
      </c>
      <c r="G60" s="41">
        <v>20000</v>
      </c>
      <c r="H60" s="41">
        <v>80000</v>
      </c>
    </row>
    <row r="61" ht="29.9" customHeight="1" spans="1:8">
      <c r="A61" s="39" t="s">
        <v>46</v>
      </c>
      <c r="B61" s="39" t="s">
        <v>487</v>
      </c>
      <c r="C61" s="39" t="s">
        <v>420</v>
      </c>
      <c r="D61" s="39" t="s">
        <v>536</v>
      </c>
      <c r="E61" s="37" t="s">
        <v>248</v>
      </c>
      <c r="F61" s="40">
        <v>2</v>
      </c>
      <c r="G61" s="41">
        <v>1050000</v>
      </c>
      <c r="H61" s="41">
        <v>2100000</v>
      </c>
    </row>
    <row r="62" ht="29.9" customHeight="1" spans="1:8">
      <c r="A62" s="39" t="s">
        <v>46</v>
      </c>
      <c r="B62" s="39" t="s">
        <v>487</v>
      </c>
      <c r="C62" s="39" t="s">
        <v>420</v>
      </c>
      <c r="D62" s="39" t="s">
        <v>537</v>
      </c>
      <c r="E62" s="37" t="s">
        <v>436</v>
      </c>
      <c r="F62" s="40">
        <v>2</v>
      </c>
      <c r="G62" s="41">
        <v>120000</v>
      </c>
      <c r="H62" s="41">
        <v>240000</v>
      </c>
    </row>
    <row r="63" ht="29.9" customHeight="1" spans="1:8">
      <c r="A63" s="39" t="s">
        <v>46</v>
      </c>
      <c r="B63" s="39" t="s">
        <v>487</v>
      </c>
      <c r="C63" s="39" t="s">
        <v>420</v>
      </c>
      <c r="D63" s="39" t="s">
        <v>538</v>
      </c>
      <c r="E63" s="37" t="s">
        <v>436</v>
      </c>
      <c r="F63" s="40">
        <v>6</v>
      </c>
      <c r="G63" s="41">
        <v>410000</v>
      </c>
      <c r="H63" s="41">
        <v>2460000</v>
      </c>
    </row>
    <row r="64" ht="29.9" customHeight="1" spans="1:8">
      <c r="A64" s="39" t="s">
        <v>46</v>
      </c>
      <c r="B64" s="39" t="s">
        <v>487</v>
      </c>
      <c r="C64" s="39" t="s">
        <v>420</v>
      </c>
      <c r="D64" s="39" t="s">
        <v>539</v>
      </c>
      <c r="E64" s="37" t="s">
        <v>436</v>
      </c>
      <c r="F64" s="40">
        <v>1</v>
      </c>
      <c r="G64" s="41">
        <v>50000</v>
      </c>
      <c r="H64" s="41">
        <v>50000</v>
      </c>
    </row>
    <row r="65" ht="29.9" customHeight="1" spans="1:8">
      <c r="A65" s="39" t="s">
        <v>46</v>
      </c>
      <c r="B65" s="39" t="s">
        <v>487</v>
      </c>
      <c r="C65" s="39" t="s">
        <v>420</v>
      </c>
      <c r="D65" s="39" t="s">
        <v>539</v>
      </c>
      <c r="E65" s="37" t="s">
        <v>436</v>
      </c>
      <c r="F65" s="40">
        <v>2</v>
      </c>
      <c r="G65" s="41">
        <v>50000</v>
      </c>
      <c r="H65" s="41">
        <v>100000</v>
      </c>
    </row>
    <row r="66" ht="29.9" customHeight="1" spans="1:8">
      <c r="A66" s="39" t="s">
        <v>46</v>
      </c>
      <c r="B66" s="39" t="s">
        <v>487</v>
      </c>
      <c r="C66" s="39" t="s">
        <v>420</v>
      </c>
      <c r="D66" s="39" t="s">
        <v>540</v>
      </c>
      <c r="E66" s="37" t="s">
        <v>436</v>
      </c>
      <c r="F66" s="40">
        <v>2</v>
      </c>
      <c r="G66" s="41">
        <v>25000</v>
      </c>
      <c r="H66" s="41">
        <v>50000</v>
      </c>
    </row>
    <row r="67" ht="29.9" customHeight="1" spans="1:8">
      <c r="A67" s="39" t="s">
        <v>46</v>
      </c>
      <c r="B67" s="39" t="s">
        <v>487</v>
      </c>
      <c r="C67" s="39" t="s">
        <v>420</v>
      </c>
      <c r="D67" s="39" t="s">
        <v>541</v>
      </c>
      <c r="E67" s="37" t="s">
        <v>436</v>
      </c>
      <c r="F67" s="40">
        <v>2</v>
      </c>
      <c r="G67" s="41">
        <v>35000</v>
      </c>
      <c r="H67" s="41">
        <v>70000</v>
      </c>
    </row>
    <row r="68" ht="29.9" customHeight="1" spans="1:8">
      <c r="A68" s="39" t="s">
        <v>46</v>
      </c>
      <c r="B68" s="39" t="s">
        <v>487</v>
      </c>
      <c r="C68" s="39" t="s">
        <v>420</v>
      </c>
      <c r="D68" s="39" t="s">
        <v>542</v>
      </c>
      <c r="E68" s="37" t="s">
        <v>436</v>
      </c>
      <c r="F68" s="40">
        <v>13</v>
      </c>
      <c r="G68" s="41">
        <v>62800</v>
      </c>
      <c r="H68" s="41">
        <v>816400</v>
      </c>
    </row>
    <row r="69" ht="29.9" customHeight="1" spans="1:8">
      <c r="A69" s="39" t="s">
        <v>46</v>
      </c>
      <c r="B69" s="39" t="s">
        <v>487</v>
      </c>
      <c r="C69" s="39" t="s">
        <v>420</v>
      </c>
      <c r="D69" s="39" t="s">
        <v>543</v>
      </c>
      <c r="E69" s="37" t="s">
        <v>436</v>
      </c>
      <c r="F69" s="40">
        <v>3</v>
      </c>
      <c r="G69" s="41">
        <v>90000</v>
      </c>
      <c r="H69" s="41">
        <v>270000</v>
      </c>
    </row>
    <row r="70" ht="29.9" customHeight="1" spans="1:8">
      <c r="A70" s="39" t="s">
        <v>46</v>
      </c>
      <c r="B70" s="39" t="s">
        <v>487</v>
      </c>
      <c r="C70" s="39" t="s">
        <v>420</v>
      </c>
      <c r="D70" s="39" t="s">
        <v>544</v>
      </c>
      <c r="E70" s="37" t="s">
        <v>436</v>
      </c>
      <c r="F70" s="40">
        <v>6</v>
      </c>
      <c r="G70" s="41">
        <v>40000</v>
      </c>
      <c r="H70" s="41">
        <v>240000</v>
      </c>
    </row>
    <row r="71" ht="29.9" customHeight="1" spans="1:8">
      <c r="A71" s="39" t="s">
        <v>46</v>
      </c>
      <c r="B71" s="39" t="s">
        <v>487</v>
      </c>
      <c r="C71" s="39" t="s">
        <v>420</v>
      </c>
      <c r="D71" s="39" t="s">
        <v>545</v>
      </c>
      <c r="E71" s="37" t="s">
        <v>248</v>
      </c>
      <c r="F71" s="40">
        <v>3</v>
      </c>
      <c r="G71" s="41">
        <v>163300</v>
      </c>
      <c r="H71" s="41">
        <v>489900</v>
      </c>
    </row>
    <row r="72" ht="29.9" customHeight="1" spans="1:8">
      <c r="A72" s="39" t="s">
        <v>46</v>
      </c>
      <c r="B72" s="39" t="s">
        <v>487</v>
      </c>
      <c r="C72" s="39" t="s">
        <v>420</v>
      </c>
      <c r="D72" s="39" t="s">
        <v>546</v>
      </c>
      <c r="E72" s="37" t="s">
        <v>248</v>
      </c>
      <c r="F72" s="40">
        <v>5</v>
      </c>
      <c r="G72" s="41">
        <v>2750000</v>
      </c>
      <c r="H72" s="41">
        <v>13750000</v>
      </c>
    </row>
    <row r="73" ht="29.9" customHeight="1" spans="1:8">
      <c r="A73" s="39" t="s">
        <v>46</v>
      </c>
      <c r="B73" s="39" t="s">
        <v>487</v>
      </c>
      <c r="C73" s="39" t="s">
        <v>420</v>
      </c>
      <c r="D73" s="39" t="s">
        <v>547</v>
      </c>
      <c r="E73" s="37" t="s">
        <v>436</v>
      </c>
      <c r="F73" s="40">
        <v>1</v>
      </c>
      <c r="G73" s="41">
        <v>330000</v>
      </c>
      <c r="H73" s="41">
        <v>330000</v>
      </c>
    </row>
    <row r="74" ht="29.9" customHeight="1" spans="1:8">
      <c r="A74" s="39" t="s">
        <v>46</v>
      </c>
      <c r="B74" s="39" t="s">
        <v>487</v>
      </c>
      <c r="C74" s="39" t="s">
        <v>420</v>
      </c>
      <c r="D74" s="39" t="s">
        <v>548</v>
      </c>
      <c r="E74" s="37" t="s">
        <v>436</v>
      </c>
      <c r="F74" s="40">
        <v>4</v>
      </c>
      <c r="G74" s="41">
        <v>640000</v>
      </c>
      <c r="H74" s="41">
        <v>2560000</v>
      </c>
    </row>
    <row r="75" ht="29.9" customHeight="1" spans="1:8">
      <c r="A75" s="39" t="s">
        <v>46</v>
      </c>
      <c r="B75" s="39" t="s">
        <v>487</v>
      </c>
      <c r="C75" s="39" t="s">
        <v>420</v>
      </c>
      <c r="D75" s="39" t="s">
        <v>549</v>
      </c>
      <c r="E75" s="37" t="s">
        <v>436</v>
      </c>
      <c r="F75" s="40">
        <v>1</v>
      </c>
      <c r="G75" s="41">
        <v>320000</v>
      </c>
      <c r="H75" s="41">
        <v>320000</v>
      </c>
    </row>
    <row r="76" ht="29.9" customHeight="1" spans="1:8">
      <c r="A76" s="39" t="s">
        <v>46</v>
      </c>
      <c r="B76" s="39" t="s">
        <v>487</v>
      </c>
      <c r="C76" s="39" t="s">
        <v>420</v>
      </c>
      <c r="D76" s="39" t="s">
        <v>550</v>
      </c>
      <c r="E76" s="37" t="s">
        <v>436</v>
      </c>
      <c r="F76" s="40">
        <v>1</v>
      </c>
      <c r="G76" s="41">
        <v>340000</v>
      </c>
      <c r="H76" s="41">
        <v>340000</v>
      </c>
    </row>
    <row r="77" ht="29.9" customHeight="1" spans="1:8">
      <c r="A77" s="39" t="s">
        <v>46</v>
      </c>
      <c r="B77" s="39" t="s">
        <v>487</v>
      </c>
      <c r="C77" s="39" t="s">
        <v>420</v>
      </c>
      <c r="D77" s="39" t="s">
        <v>551</v>
      </c>
      <c r="E77" s="37" t="s">
        <v>436</v>
      </c>
      <c r="F77" s="40">
        <v>8</v>
      </c>
      <c r="G77" s="41">
        <v>190000</v>
      </c>
      <c r="H77" s="41">
        <v>1520000</v>
      </c>
    </row>
    <row r="78" ht="29.9" customHeight="1" spans="1:8">
      <c r="A78" s="39" t="s">
        <v>46</v>
      </c>
      <c r="B78" s="39" t="s">
        <v>487</v>
      </c>
      <c r="C78" s="39" t="s">
        <v>420</v>
      </c>
      <c r="D78" s="39" t="s">
        <v>552</v>
      </c>
      <c r="E78" s="37" t="s">
        <v>436</v>
      </c>
      <c r="F78" s="40">
        <v>1</v>
      </c>
      <c r="G78" s="41">
        <v>1000000</v>
      </c>
      <c r="H78" s="41">
        <v>1000000</v>
      </c>
    </row>
    <row r="79" ht="29.9" customHeight="1" spans="1:8">
      <c r="A79" s="39" t="s">
        <v>46</v>
      </c>
      <c r="B79" s="39" t="s">
        <v>487</v>
      </c>
      <c r="C79" s="39" t="s">
        <v>420</v>
      </c>
      <c r="D79" s="39" t="s">
        <v>553</v>
      </c>
      <c r="E79" s="37" t="s">
        <v>436</v>
      </c>
      <c r="F79" s="40">
        <v>2</v>
      </c>
      <c r="G79" s="41">
        <v>500000</v>
      </c>
      <c r="H79" s="41">
        <v>1000000</v>
      </c>
    </row>
    <row r="80" ht="29.9" customHeight="1" spans="1:8">
      <c r="A80" s="39" t="s">
        <v>46</v>
      </c>
      <c r="B80" s="39" t="s">
        <v>487</v>
      </c>
      <c r="C80" s="39" t="s">
        <v>420</v>
      </c>
      <c r="D80" s="39" t="s">
        <v>554</v>
      </c>
      <c r="E80" s="37" t="s">
        <v>436</v>
      </c>
      <c r="F80" s="40">
        <v>6</v>
      </c>
      <c r="G80" s="41">
        <v>160000</v>
      </c>
      <c r="H80" s="41">
        <v>960000</v>
      </c>
    </row>
    <row r="81" ht="29.9" customHeight="1" spans="1:8">
      <c r="A81" s="39" t="s">
        <v>46</v>
      </c>
      <c r="B81" s="39" t="s">
        <v>487</v>
      </c>
      <c r="C81" s="39" t="s">
        <v>420</v>
      </c>
      <c r="D81" s="39" t="s">
        <v>555</v>
      </c>
      <c r="E81" s="37" t="s">
        <v>436</v>
      </c>
      <c r="F81" s="40">
        <v>1</v>
      </c>
      <c r="G81" s="41">
        <v>2580000</v>
      </c>
      <c r="H81" s="41">
        <v>2580000</v>
      </c>
    </row>
    <row r="82" ht="29.9" customHeight="1" spans="1:8">
      <c r="A82" s="39" t="s">
        <v>46</v>
      </c>
      <c r="B82" s="39" t="s">
        <v>487</v>
      </c>
      <c r="C82" s="39" t="s">
        <v>420</v>
      </c>
      <c r="D82" s="39" t="s">
        <v>556</v>
      </c>
      <c r="E82" s="37" t="s">
        <v>436</v>
      </c>
      <c r="F82" s="40">
        <v>3</v>
      </c>
      <c r="G82" s="41">
        <v>50000</v>
      </c>
      <c r="H82" s="41">
        <v>150000</v>
      </c>
    </row>
    <row r="83" ht="29.9" customHeight="1" spans="1:8">
      <c r="A83" s="39" t="s">
        <v>46</v>
      </c>
      <c r="B83" s="39" t="s">
        <v>487</v>
      </c>
      <c r="C83" s="39" t="s">
        <v>420</v>
      </c>
      <c r="D83" s="39" t="s">
        <v>557</v>
      </c>
      <c r="E83" s="37" t="s">
        <v>436</v>
      </c>
      <c r="F83" s="40">
        <v>1</v>
      </c>
      <c r="G83" s="41">
        <v>500000</v>
      </c>
      <c r="H83" s="41">
        <v>500000</v>
      </c>
    </row>
    <row r="84" ht="29.9" customHeight="1" spans="1:8">
      <c r="A84" s="39" t="s">
        <v>46</v>
      </c>
      <c r="B84" s="39" t="s">
        <v>487</v>
      </c>
      <c r="C84" s="39" t="s">
        <v>420</v>
      </c>
      <c r="D84" s="39" t="s">
        <v>558</v>
      </c>
      <c r="E84" s="37" t="s">
        <v>436</v>
      </c>
      <c r="F84" s="40">
        <v>2</v>
      </c>
      <c r="G84" s="41">
        <v>40000</v>
      </c>
      <c r="H84" s="41">
        <v>80000</v>
      </c>
    </row>
    <row r="85" ht="29.9" customHeight="1" spans="1:8">
      <c r="A85" s="39" t="s">
        <v>46</v>
      </c>
      <c r="B85" s="39" t="s">
        <v>487</v>
      </c>
      <c r="C85" s="39" t="s">
        <v>420</v>
      </c>
      <c r="D85" s="39" t="s">
        <v>559</v>
      </c>
      <c r="E85" s="37" t="s">
        <v>436</v>
      </c>
      <c r="F85" s="40">
        <v>5</v>
      </c>
      <c r="G85" s="41">
        <v>50000</v>
      </c>
      <c r="H85" s="41">
        <v>250000</v>
      </c>
    </row>
    <row r="86" ht="29.9" customHeight="1" spans="1:8">
      <c r="A86" s="39" t="s">
        <v>46</v>
      </c>
      <c r="B86" s="39" t="s">
        <v>487</v>
      </c>
      <c r="C86" s="39" t="s">
        <v>420</v>
      </c>
      <c r="D86" s="39" t="s">
        <v>560</v>
      </c>
      <c r="E86" s="37" t="s">
        <v>436</v>
      </c>
      <c r="F86" s="40">
        <v>1</v>
      </c>
      <c r="G86" s="41">
        <v>11500</v>
      </c>
      <c r="H86" s="41">
        <v>11500</v>
      </c>
    </row>
    <row r="87" ht="29.9" customHeight="1" spans="1:8">
      <c r="A87" s="39" t="s">
        <v>46</v>
      </c>
      <c r="B87" s="39" t="s">
        <v>487</v>
      </c>
      <c r="C87" s="39" t="s">
        <v>420</v>
      </c>
      <c r="D87" s="39" t="s">
        <v>561</v>
      </c>
      <c r="E87" s="37" t="s">
        <v>436</v>
      </c>
      <c r="F87" s="40">
        <v>3</v>
      </c>
      <c r="G87" s="41">
        <v>100000</v>
      </c>
      <c r="H87" s="41">
        <v>300000</v>
      </c>
    </row>
    <row r="88" ht="29.9" customHeight="1" spans="1:8">
      <c r="A88" s="39" t="s">
        <v>46</v>
      </c>
      <c r="B88" s="39" t="s">
        <v>487</v>
      </c>
      <c r="C88" s="39" t="s">
        <v>420</v>
      </c>
      <c r="D88" s="39" t="s">
        <v>561</v>
      </c>
      <c r="E88" s="37" t="s">
        <v>436</v>
      </c>
      <c r="F88" s="40">
        <v>5</v>
      </c>
      <c r="G88" s="41">
        <v>100000</v>
      </c>
      <c r="H88" s="41">
        <v>500000</v>
      </c>
    </row>
    <row r="89" ht="29.9" customHeight="1" spans="1:8">
      <c r="A89" s="39" t="s">
        <v>46</v>
      </c>
      <c r="B89" s="39" t="s">
        <v>487</v>
      </c>
      <c r="C89" s="39" t="s">
        <v>420</v>
      </c>
      <c r="D89" s="39" t="s">
        <v>562</v>
      </c>
      <c r="E89" s="37" t="s">
        <v>248</v>
      </c>
      <c r="F89" s="40">
        <v>16</v>
      </c>
      <c r="G89" s="41">
        <v>35000</v>
      </c>
      <c r="H89" s="41">
        <v>560000</v>
      </c>
    </row>
    <row r="90" ht="29.9" customHeight="1" spans="1:8">
      <c r="A90" s="39" t="s">
        <v>46</v>
      </c>
      <c r="B90" s="39" t="s">
        <v>487</v>
      </c>
      <c r="C90" s="39" t="s">
        <v>420</v>
      </c>
      <c r="D90" s="39" t="s">
        <v>563</v>
      </c>
      <c r="E90" s="37" t="s">
        <v>436</v>
      </c>
      <c r="F90" s="40">
        <v>100</v>
      </c>
      <c r="G90" s="41">
        <v>2500</v>
      </c>
      <c r="H90" s="41">
        <v>250000</v>
      </c>
    </row>
    <row r="91" ht="29.9" customHeight="1" spans="1:8">
      <c r="A91" s="39" t="s">
        <v>46</v>
      </c>
      <c r="B91" s="39" t="s">
        <v>487</v>
      </c>
      <c r="C91" s="39" t="s">
        <v>420</v>
      </c>
      <c r="D91" s="39" t="s">
        <v>563</v>
      </c>
      <c r="E91" s="37" t="s">
        <v>436</v>
      </c>
      <c r="F91" s="40">
        <v>100</v>
      </c>
      <c r="G91" s="41">
        <v>2500</v>
      </c>
      <c r="H91" s="41">
        <v>250000</v>
      </c>
    </row>
    <row r="92" ht="29.9" customHeight="1" spans="1:8">
      <c r="A92" s="39" t="s">
        <v>46</v>
      </c>
      <c r="B92" s="39" t="s">
        <v>487</v>
      </c>
      <c r="C92" s="39" t="s">
        <v>420</v>
      </c>
      <c r="D92" s="39" t="s">
        <v>564</v>
      </c>
      <c r="E92" s="37" t="s">
        <v>248</v>
      </c>
      <c r="F92" s="40">
        <v>2</v>
      </c>
      <c r="G92" s="41">
        <v>1200000</v>
      </c>
      <c r="H92" s="41">
        <v>2400000</v>
      </c>
    </row>
    <row r="93" ht="29.9" customHeight="1" spans="1:8">
      <c r="A93" s="39" t="s">
        <v>46</v>
      </c>
      <c r="B93" s="39" t="s">
        <v>487</v>
      </c>
      <c r="C93" s="39" t="s">
        <v>420</v>
      </c>
      <c r="D93" s="39" t="s">
        <v>565</v>
      </c>
      <c r="E93" s="37" t="s">
        <v>436</v>
      </c>
      <c r="F93" s="40">
        <v>2</v>
      </c>
      <c r="G93" s="41">
        <v>1200000</v>
      </c>
      <c r="H93" s="41">
        <v>2400000</v>
      </c>
    </row>
    <row r="94" ht="29.9" customHeight="1" spans="1:8">
      <c r="A94" s="39" t="s">
        <v>46</v>
      </c>
      <c r="B94" s="39" t="s">
        <v>487</v>
      </c>
      <c r="C94" s="39" t="s">
        <v>420</v>
      </c>
      <c r="D94" s="39" t="s">
        <v>566</v>
      </c>
      <c r="E94" s="37" t="s">
        <v>436</v>
      </c>
      <c r="F94" s="40">
        <v>17</v>
      </c>
      <c r="G94" s="41">
        <v>3000</v>
      </c>
      <c r="H94" s="41">
        <v>51000</v>
      </c>
    </row>
    <row r="95" ht="29.9" customHeight="1" spans="1:8">
      <c r="A95" s="39" t="s">
        <v>46</v>
      </c>
      <c r="B95" s="39" t="s">
        <v>487</v>
      </c>
      <c r="C95" s="39" t="s">
        <v>420</v>
      </c>
      <c r="D95" s="39" t="s">
        <v>567</v>
      </c>
      <c r="E95" s="37" t="s">
        <v>436</v>
      </c>
      <c r="F95" s="40">
        <v>17</v>
      </c>
      <c r="G95" s="41">
        <v>9400</v>
      </c>
      <c r="H95" s="41">
        <v>159800</v>
      </c>
    </row>
    <row r="96" ht="29.9" customHeight="1" spans="1:8">
      <c r="A96" s="39" t="s">
        <v>46</v>
      </c>
      <c r="B96" s="39" t="s">
        <v>487</v>
      </c>
      <c r="C96" s="39" t="s">
        <v>420</v>
      </c>
      <c r="D96" s="39" t="s">
        <v>568</v>
      </c>
      <c r="E96" s="37" t="s">
        <v>436</v>
      </c>
      <c r="F96" s="40">
        <v>16</v>
      </c>
      <c r="G96" s="41">
        <v>3000</v>
      </c>
      <c r="H96" s="41">
        <v>48000</v>
      </c>
    </row>
    <row r="97" ht="29.9" customHeight="1" spans="1:8">
      <c r="A97" s="39" t="s">
        <v>46</v>
      </c>
      <c r="B97" s="39" t="s">
        <v>487</v>
      </c>
      <c r="C97" s="39" t="s">
        <v>420</v>
      </c>
      <c r="D97" s="39" t="s">
        <v>569</v>
      </c>
      <c r="E97" s="37" t="s">
        <v>436</v>
      </c>
      <c r="F97" s="40">
        <v>17</v>
      </c>
      <c r="G97" s="41">
        <v>8000</v>
      </c>
      <c r="H97" s="41">
        <v>136000</v>
      </c>
    </row>
    <row r="98" ht="29.9" customHeight="1" spans="1:8">
      <c r="A98" s="39" t="s">
        <v>46</v>
      </c>
      <c r="B98" s="39" t="s">
        <v>487</v>
      </c>
      <c r="C98" s="39" t="s">
        <v>420</v>
      </c>
      <c r="D98" s="39" t="s">
        <v>570</v>
      </c>
      <c r="E98" s="37" t="s">
        <v>248</v>
      </c>
      <c r="F98" s="40">
        <v>4</v>
      </c>
      <c r="G98" s="41">
        <v>1299000</v>
      </c>
      <c r="H98" s="41">
        <v>5196000</v>
      </c>
    </row>
    <row r="99" ht="29.9" customHeight="1" spans="1:8">
      <c r="A99" s="39" t="s">
        <v>46</v>
      </c>
      <c r="B99" s="39" t="s">
        <v>487</v>
      </c>
      <c r="C99" s="39" t="s">
        <v>420</v>
      </c>
      <c r="D99" s="39" t="s">
        <v>571</v>
      </c>
      <c r="E99" s="37" t="s">
        <v>248</v>
      </c>
      <c r="F99" s="40">
        <v>2</v>
      </c>
      <c r="G99" s="41">
        <v>385000</v>
      </c>
      <c r="H99" s="41">
        <v>770000</v>
      </c>
    </row>
    <row r="100" ht="29.9" customHeight="1" spans="1:8">
      <c r="A100" s="39" t="s">
        <v>46</v>
      </c>
      <c r="B100" s="39" t="s">
        <v>487</v>
      </c>
      <c r="C100" s="39" t="s">
        <v>420</v>
      </c>
      <c r="D100" s="39" t="s">
        <v>572</v>
      </c>
      <c r="E100" s="37" t="s">
        <v>436</v>
      </c>
      <c r="F100" s="40">
        <v>1</v>
      </c>
      <c r="G100" s="41">
        <v>190000</v>
      </c>
      <c r="H100" s="41">
        <v>190000</v>
      </c>
    </row>
    <row r="101" ht="29.9" customHeight="1" spans="1:8">
      <c r="A101" s="39" t="s">
        <v>46</v>
      </c>
      <c r="B101" s="39" t="s">
        <v>487</v>
      </c>
      <c r="C101" s="39" t="s">
        <v>420</v>
      </c>
      <c r="D101" s="39" t="s">
        <v>573</v>
      </c>
      <c r="E101" s="37" t="s">
        <v>436</v>
      </c>
      <c r="F101" s="40">
        <v>1</v>
      </c>
      <c r="G101" s="41">
        <v>200000</v>
      </c>
      <c r="H101" s="41">
        <v>200000</v>
      </c>
    </row>
    <row r="102" ht="29.9" customHeight="1" spans="1:8">
      <c r="A102" s="39" t="s">
        <v>46</v>
      </c>
      <c r="B102" s="39" t="s">
        <v>487</v>
      </c>
      <c r="C102" s="39" t="s">
        <v>420</v>
      </c>
      <c r="D102" s="39" t="s">
        <v>573</v>
      </c>
      <c r="E102" s="37" t="s">
        <v>248</v>
      </c>
      <c r="F102" s="40">
        <v>16</v>
      </c>
      <c r="G102" s="41">
        <v>35000</v>
      </c>
      <c r="H102" s="41">
        <v>560000</v>
      </c>
    </row>
    <row r="103" ht="29.9" customHeight="1" spans="1:8">
      <c r="A103" s="39" t="s">
        <v>46</v>
      </c>
      <c r="B103" s="39" t="s">
        <v>487</v>
      </c>
      <c r="C103" s="39" t="s">
        <v>420</v>
      </c>
      <c r="D103" s="39" t="s">
        <v>574</v>
      </c>
      <c r="E103" s="37" t="s">
        <v>436</v>
      </c>
      <c r="F103" s="40">
        <v>2</v>
      </c>
      <c r="G103" s="41">
        <v>8000</v>
      </c>
      <c r="H103" s="41">
        <v>16000</v>
      </c>
    </row>
    <row r="104" ht="29.9" customHeight="1" spans="1:8">
      <c r="A104" s="39" t="s">
        <v>46</v>
      </c>
      <c r="B104" s="39" t="s">
        <v>487</v>
      </c>
      <c r="C104" s="39" t="s">
        <v>420</v>
      </c>
      <c r="D104" s="39" t="s">
        <v>575</v>
      </c>
      <c r="E104" s="37" t="s">
        <v>248</v>
      </c>
      <c r="F104" s="40">
        <v>40</v>
      </c>
      <c r="G104" s="41">
        <v>70000</v>
      </c>
      <c r="H104" s="41">
        <v>2800000</v>
      </c>
    </row>
    <row r="105" ht="29.9" customHeight="1" spans="1:8">
      <c r="A105" s="39" t="s">
        <v>46</v>
      </c>
      <c r="B105" s="39" t="s">
        <v>487</v>
      </c>
      <c r="C105" s="39" t="s">
        <v>420</v>
      </c>
      <c r="D105" s="39" t="s">
        <v>576</v>
      </c>
      <c r="E105" s="37" t="s">
        <v>436</v>
      </c>
      <c r="F105" s="40">
        <v>2</v>
      </c>
      <c r="G105" s="41">
        <v>270000</v>
      </c>
      <c r="H105" s="41">
        <v>540000</v>
      </c>
    </row>
    <row r="106" ht="29.9" customHeight="1" spans="1:8">
      <c r="A106" s="39" t="s">
        <v>46</v>
      </c>
      <c r="B106" s="39" t="s">
        <v>487</v>
      </c>
      <c r="C106" s="39" t="s">
        <v>420</v>
      </c>
      <c r="D106" s="39" t="s">
        <v>577</v>
      </c>
      <c r="E106" s="37" t="s">
        <v>248</v>
      </c>
      <c r="F106" s="40">
        <v>8</v>
      </c>
      <c r="G106" s="41">
        <v>512500</v>
      </c>
      <c r="H106" s="41">
        <v>4100000</v>
      </c>
    </row>
    <row r="107" ht="29.9" customHeight="1" spans="1:8">
      <c r="A107" s="39" t="s">
        <v>46</v>
      </c>
      <c r="B107" s="39" t="s">
        <v>487</v>
      </c>
      <c r="C107" s="39" t="s">
        <v>420</v>
      </c>
      <c r="D107" s="39" t="s">
        <v>578</v>
      </c>
      <c r="E107" s="37" t="s">
        <v>248</v>
      </c>
      <c r="F107" s="40">
        <v>1</v>
      </c>
      <c r="G107" s="41">
        <v>900000</v>
      </c>
      <c r="H107" s="41">
        <v>900000</v>
      </c>
    </row>
    <row r="108" ht="29.9" customHeight="1" spans="1:8">
      <c r="A108" s="39" t="s">
        <v>46</v>
      </c>
      <c r="B108" s="39" t="s">
        <v>487</v>
      </c>
      <c r="C108" s="39" t="s">
        <v>420</v>
      </c>
      <c r="D108" s="39" t="s">
        <v>579</v>
      </c>
      <c r="E108" s="37" t="s">
        <v>436</v>
      </c>
      <c r="F108" s="40">
        <v>3</v>
      </c>
      <c r="G108" s="41">
        <v>150000</v>
      </c>
      <c r="H108" s="41">
        <v>450000</v>
      </c>
    </row>
    <row r="109" ht="29.9" customHeight="1" spans="1:8">
      <c r="A109" s="39" t="s">
        <v>46</v>
      </c>
      <c r="B109" s="39" t="s">
        <v>487</v>
      </c>
      <c r="C109" s="39" t="s">
        <v>420</v>
      </c>
      <c r="D109" s="39" t="s">
        <v>579</v>
      </c>
      <c r="E109" s="37" t="s">
        <v>436</v>
      </c>
      <c r="F109" s="40">
        <v>2</v>
      </c>
      <c r="G109" s="41">
        <v>40000</v>
      </c>
      <c r="H109" s="41">
        <v>80000</v>
      </c>
    </row>
    <row r="110" ht="29.9" customHeight="1" spans="1:8">
      <c r="A110" s="39" t="s">
        <v>46</v>
      </c>
      <c r="B110" s="39" t="s">
        <v>487</v>
      </c>
      <c r="C110" s="39" t="s">
        <v>420</v>
      </c>
      <c r="D110" s="39" t="s">
        <v>579</v>
      </c>
      <c r="E110" s="37" t="s">
        <v>436</v>
      </c>
      <c r="F110" s="40">
        <v>6</v>
      </c>
      <c r="G110" s="41">
        <v>10000</v>
      </c>
      <c r="H110" s="41">
        <v>60000</v>
      </c>
    </row>
    <row r="111" ht="29.9" customHeight="1" spans="1:8">
      <c r="A111" s="39" t="s">
        <v>46</v>
      </c>
      <c r="B111" s="39" t="s">
        <v>487</v>
      </c>
      <c r="C111" s="39" t="s">
        <v>420</v>
      </c>
      <c r="D111" s="39" t="s">
        <v>580</v>
      </c>
      <c r="E111" s="37" t="s">
        <v>436</v>
      </c>
      <c r="F111" s="40">
        <v>6</v>
      </c>
      <c r="G111" s="41">
        <v>170000</v>
      </c>
      <c r="H111" s="41">
        <v>1020000</v>
      </c>
    </row>
    <row r="112" ht="29.9" customHeight="1" spans="1:8">
      <c r="A112" s="39" t="s">
        <v>46</v>
      </c>
      <c r="B112" s="39" t="s">
        <v>487</v>
      </c>
      <c r="C112" s="39" t="s">
        <v>420</v>
      </c>
      <c r="D112" s="39" t="s">
        <v>581</v>
      </c>
      <c r="E112" s="37" t="s">
        <v>248</v>
      </c>
      <c r="F112" s="40">
        <v>122</v>
      </c>
      <c r="G112" s="41">
        <v>10000</v>
      </c>
      <c r="H112" s="41">
        <v>1220000</v>
      </c>
    </row>
    <row r="113" ht="29.9" customHeight="1" spans="1:8">
      <c r="A113" s="39" t="s">
        <v>46</v>
      </c>
      <c r="B113" s="39" t="s">
        <v>487</v>
      </c>
      <c r="C113" s="39" t="s">
        <v>420</v>
      </c>
      <c r="D113" s="39" t="s">
        <v>582</v>
      </c>
      <c r="E113" s="37" t="s">
        <v>436</v>
      </c>
      <c r="F113" s="40">
        <v>1</v>
      </c>
      <c r="G113" s="41">
        <v>120000</v>
      </c>
      <c r="H113" s="41">
        <v>120000</v>
      </c>
    </row>
    <row r="114" ht="29.9" customHeight="1" spans="1:8">
      <c r="A114" s="39" t="s">
        <v>46</v>
      </c>
      <c r="B114" s="39" t="s">
        <v>487</v>
      </c>
      <c r="C114" s="39" t="s">
        <v>420</v>
      </c>
      <c r="D114" s="39" t="s">
        <v>583</v>
      </c>
      <c r="E114" s="37" t="s">
        <v>436</v>
      </c>
      <c r="F114" s="40">
        <v>6</v>
      </c>
      <c r="G114" s="41">
        <v>75000</v>
      </c>
      <c r="H114" s="41">
        <v>450000</v>
      </c>
    </row>
    <row r="115" ht="29.9" customHeight="1" spans="1:8">
      <c r="A115" s="39" t="s">
        <v>46</v>
      </c>
      <c r="B115" s="39" t="s">
        <v>487</v>
      </c>
      <c r="C115" s="39" t="s">
        <v>420</v>
      </c>
      <c r="D115" s="39" t="s">
        <v>584</v>
      </c>
      <c r="E115" s="37" t="s">
        <v>436</v>
      </c>
      <c r="F115" s="40">
        <v>6</v>
      </c>
      <c r="G115" s="41">
        <v>80000</v>
      </c>
      <c r="H115" s="41">
        <v>480000</v>
      </c>
    </row>
    <row r="116" ht="29.9" customHeight="1" spans="1:8">
      <c r="A116" s="39" t="s">
        <v>46</v>
      </c>
      <c r="B116" s="39" t="s">
        <v>487</v>
      </c>
      <c r="C116" s="39" t="s">
        <v>420</v>
      </c>
      <c r="D116" s="39" t="s">
        <v>585</v>
      </c>
      <c r="E116" s="37" t="s">
        <v>436</v>
      </c>
      <c r="F116" s="40">
        <v>3</v>
      </c>
      <c r="G116" s="41">
        <v>480000</v>
      </c>
      <c r="H116" s="41">
        <v>1440000</v>
      </c>
    </row>
    <row r="117" ht="29.9" customHeight="1" spans="1:8">
      <c r="A117" s="39" t="s">
        <v>46</v>
      </c>
      <c r="B117" s="39" t="s">
        <v>487</v>
      </c>
      <c r="C117" s="39" t="s">
        <v>420</v>
      </c>
      <c r="D117" s="39" t="s">
        <v>586</v>
      </c>
      <c r="E117" s="37" t="s">
        <v>436</v>
      </c>
      <c r="F117" s="40">
        <v>5</v>
      </c>
      <c r="G117" s="41">
        <v>180000</v>
      </c>
      <c r="H117" s="41">
        <v>900000</v>
      </c>
    </row>
    <row r="118" ht="29.9" customHeight="1" spans="1:8">
      <c r="A118" s="39" t="s">
        <v>46</v>
      </c>
      <c r="B118" s="39" t="s">
        <v>487</v>
      </c>
      <c r="C118" s="39" t="s">
        <v>420</v>
      </c>
      <c r="D118" s="39" t="s">
        <v>587</v>
      </c>
      <c r="E118" s="37" t="s">
        <v>248</v>
      </c>
      <c r="F118" s="40">
        <v>11</v>
      </c>
      <c r="G118" s="41">
        <v>60000</v>
      </c>
      <c r="H118" s="41">
        <v>660000</v>
      </c>
    </row>
    <row r="119" ht="29.9" customHeight="1" spans="1:8">
      <c r="A119" s="39" t="s">
        <v>46</v>
      </c>
      <c r="B119" s="39" t="s">
        <v>487</v>
      </c>
      <c r="C119" s="39" t="s">
        <v>420</v>
      </c>
      <c r="D119" s="39" t="s">
        <v>588</v>
      </c>
      <c r="E119" s="37" t="s">
        <v>248</v>
      </c>
      <c r="F119" s="40">
        <v>1</v>
      </c>
      <c r="G119" s="41">
        <v>3740000</v>
      </c>
      <c r="H119" s="41">
        <v>3740000</v>
      </c>
    </row>
    <row r="120" ht="29.9" customHeight="1" spans="1:8">
      <c r="A120" s="39" t="s">
        <v>46</v>
      </c>
      <c r="B120" s="39" t="s">
        <v>487</v>
      </c>
      <c r="C120" s="39" t="s">
        <v>420</v>
      </c>
      <c r="D120" s="39" t="s">
        <v>589</v>
      </c>
      <c r="E120" s="37" t="s">
        <v>436</v>
      </c>
      <c r="F120" s="40">
        <v>1</v>
      </c>
      <c r="G120" s="41">
        <v>700000</v>
      </c>
      <c r="H120" s="41">
        <v>700000</v>
      </c>
    </row>
    <row r="121" ht="29.9" customHeight="1" spans="1:8">
      <c r="A121" s="39" t="s">
        <v>46</v>
      </c>
      <c r="B121" s="39" t="s">
        <v>487</v>
      </c>
      <c r="C121" s="39" t="s">
        <v>420</v>
      </c>
      <c r="D121" s="39" t="s">
        <v>590</v>
      </c>
      <c r="E121" s="37" t="s">
        <v>436</v>
      </c>
      <c r="F121" s="40">
        <v>4</v>
      </c>
      <c r="G121" s="41">
        <v>150000</v>
      </c>
      <c r="H121" s="41">
        <v>600000</v>
      </c>
    </row>
    <row r="122" ht="29.9" customHeight="1" spans="1:8">
      <c r="A122" s="39" t="s">
        <v>46</v>
      </c>
      <c r="B122" s="39" t="s">
        <v>487</v>
      </c>
      <c r="C122" s="39" t="s">
        <v>420</v>
      </c>
      <c r="D122" s="39" t="s">
        <v>591</v>
      </c>
      <c r="E122" s="37" t="s">
        <v>436</v>
      </c>
      <c r="F122" s="40">
        <v>4</v>
      </c>
      <c r="G122" s="41">
        <v>100000</v>
      </c>
      <c r="H122" s="41">
        <v>400000</v>
      </c>
    </row>
    <row r="123" ht="29.9" customHeight="1" spans="1:8">
      <c r="A123" s="39" t="s">
        <v>46</v>
      </c>
      <c r="B123" s="39" t="s">
        <v>592</v>
      </c>
      <c r="C123" s="39" t="s">
        <v>593</v>
      </c>
      <c r="D123" s="39" t="s">
        <v>594</v>
      </c>
      <c r="E123" s="37" t="s">
        <v>248</v>
      </c>
      <c r="F123" s="40">
        <v>1</v>
      </c>
      <c r="G123" s="41">
        <v>1200000</v>
      </c>
      <c r="H123" s="41">
        <v>1200000</v>
      </c>
    </row>
    <row r="124" ht="29.9" customHeight="1" spans="1:8">
      <c r="A124" s="39" t="s">
        <v>46</v>
      </c>
      <c r="B124" s="39" t="s">
        <v>592</v>
      </c>
      <c r="C124" s="39" t="s">
        <v>593</v>
      </c>
      <c r="D124" s="39" t="s">
        <v>595</v>
      </c>
      <c r="E124" s="37" t="s">
        <v>248</v>
      </c>
      <c r="F124" s="40">
        <v>1</v>
      </c>
      <c r="G124" s="41">
        <v>1680000</v>
      </c>
      <c r="H124" s="41">
        <v>1680000</v>
      </c>
    </row>
    <row r="125" ht="20.15" customHeight="1" spans="1:8">
      <c r="A125" s="37" t="s">
        <v>31</v>
      </c>
      <c r="B125" s="37"/>
      <c r="C125" s="37"/>
      <c r="D125" s="37"/>
      <c r="E125" s="37"/>
      <c r="F125" s="40">
        <v>1420</v>
      </c>
      <c r="G125" s="41"/>
      <c r="H125" s="41">
        <v>143840100</v>
      </c>
    </row>
  </sheetData>
  <mergeCells count="8">
    <mergeCell ref="A2:H2"/>
    <mergeCell ref="F4:H4"/>
    <mergeCell ref="A125:E125"/>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zoomScale="55" zoomScaleNormal="55" workbookViewId="0">
      <selection activeCell="B8" sqref="B8"/>
    </sheetView>
  </sheetViews>
  <sheetFormatPr defaultColWidth="9.14166666666667" defaultRowHeight="14.25" customHeight="1"/>
  <cols>
    <col min="1" max="1" width="32.625"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596</v>
      </c>
    </row>
    <row r="2" ht="27.75" customHeight="1" spans="1:11">
      <c r="A2" s="27" t="s">
        <v>597</v>
      </c>
      <c r="B2" s="27"/>
      <c r="C2" s="27"/>
      <c r="D2" s="27"/>
      <c r="E2" s="27"/>
      <c r="F2" s="27"/>
      <c r="G2" s="27"/>
      <c r="H2" s="27"/>
      <c r="I2" s="27"/>
      <c r="J2" s="27"/>
      <c r="K2" s="27"/>
    </row>
    <row r="3" ht="13.5" customHeight="1" spans="1:11">
      <c r="A3" s="4" t="str">
        <f>"单位名称："&amp;"云南省生态环境监测中心"</f>
        <v>单位名称：云南省生态环境监测中心</v>
      </c>
      <c r="B3" s="5"/>
      <c r="C3" s="5"/>
      <c r="D3" s="5"/>
      <c r="E3" s="5"/>
      <c r="F3" s="5"/>
      <c r="G3" s="5"/>
      <c r="H3" s="6"/>
      <c r="I3" s="6"/>
      <c r="J3" s="6"/>
      <c r="K3" s="7" t="s">
        <v>118</v>
      </c>
    </row>
    <row r="4" ht="21.75" customHeight="1" spans="1:11">
      <c r="A4" s="8" t="s">
        <v>199</v>
      </c>
      <c r="B4" s="8" t="s">
        <v>129</v>
      </c>
      <c r="C4" s="8" t="s">
        <v>200</v>
      </c>
      <c r="D4" s="9" t="s">
        <v>130</v>
      </c>
      <c r="E4" s="9" t="s">
        <v>131</v>
      </c>
      <c r="F4" s="9" t="s">
        <v>132</v>
      </c>
      <c r="G4" s="9" t="s">
        <v>133</v>
      </c>
      <c r="H4" s="15" t="s">
        <v>31</v>
      </c>
      <c r="I4" s="10" t="s">
        <v>598</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168" customHeight="1" spans="1:11">
      <c r="A8" s="29" t="s">
        <v>599</v>
      </c>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93</v>
      </c>
      <c r="B10" s="31"/>
      <c r="C10" s="31"/>
      <c r="D10" s="31"/>
      <c r="E10" s="31"/>
      <c r="F10" s="31"/>
      <c r="G10" s="32"/>
      <c r="H10" s="22"/>
      <c r="I10" s="22"/>
      <c r="J10" s="22"/>
      <c r="K10" s="2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zoomScale="85" zoomScaleNormal="85" topLeftCell="A11" workbookViewId="0">
      <selection activeCell="A17" sqref="A17"/>
    </sheetView>
  </sheetViews>
  <sheetFormatPr defaultColWidth="9.14166666666667" defaultRowHeight="14.25" customHeight="1" outlineLevelCol="6"/>
  <cols>
    <col min="1" max="1" width="37.7416666666667" customWidth="1"/>
    <col min="2" max="2" width="28" customWidth="1"/>
    <col min="3" max="3" width="47.7833333333333" customWidth="1"/>
    <col min="4" max="4" width="17.0333333333333" customWidth="1"/>
    <col min="5" max="7" width="27.0333333333333" customWidth="1"/>
  </cols>
  <sheetData>
    <row r="1" ht="13.5" customHeight="1" spans="4:7">
      <c r="D1" s="1"/>
      <c r="G1" s="2" t="s">
        <v>600</v>
      </c>
    </row>
    <row r="2" ht="27.75" customHeight="1" spans="1:7">
      <c r="A2" s="3" t="s">
        <v>601</v>
      </c>
      <c r="B2" s="3"/>
      <c r="C2" s="3"/>
      <c r="D2" s="3"/>
      <c r="E2" s="3"/>
      <c r="F2" s="3"/>
      <c r="G2" s="3"/>
    </row>
    <row r="3" ht="13.5" customHeight="1" spans="1:7">
      <c r="A3" s="4" t="str">
        <f>"单位名称："&amp;"云南省生态环境监测中心"</f>
        <v>单位名称：云南省生态环境监测中心</v>
      </c>
      <c r="B3" s="5"/>
      <c r="C3" s="5"/>
      <c r="D3" s="5"/>
      <c r="E3" s="6"/>
      <c r="F3" s="6"/>
      <c r="G3" s="7" t="s">
        <v>118</v>
      </c>
    </row>
    <row r="4" ht="21.75" customHeight="1" spans="1:7">
      <c r="A4" s="8" t="s">
        <v>200</v>
      </c>
      <c r="B4" s="8" t="s">
        <v>199</v>
      </c>
      <c r="C4" s="8" t="s">
        <v>129</v>
      </c>
      <c r="D4" s="9" t="s">
        <v>602</v>
      </c>
      <c r="E4" s="10" t="s">
        <v>34</v>
      </c>
      <c r="F4" s="11"/>
      <c r="G4" s="12"/>
    </row>
    <row r="5" ht="21.75" customHeight="1" spans="1:7">
      <c r="A5" s="13"/>
      <c r="B5" s="13"/>
      <c r="C5" s="13"/>
      <c r="D5" s="14"/>
      <c r="E5" s="15" t="s">
        <v>603</v>
      </c>
      <c r="F5" s="9" t="s">
        <v>604</v>
      </c>
      <c r="G5" s="9" t="s">
        <v>605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67511700</v>
      </c>
      <c r="F8" s="22">
        <v>67511700</v>
      </c>
      <c r="G8" s="22">
        <v>67511700</v>
      </c>
    </row>
    <row r="9" ht="29.9" customHeight="1" spans="1:7">
      <c r="A9" s="20"/>
      <c r="B9" s="20" t="s">
        <v>606</v>
      </c>
      <c r="C9" s="20" t="s">
        <v>203</v>
      </c>
      <c r="D9" s="20" t="s">
        <v>607</v>
      </c>
      <c r="E9" s="22">
        <v>3329300</v>
      </c>
      <c r="F9" s="22">
        <v>3329300</v>
      </c>
      <c r="G9" s="22">
        <v>3329300</v>
      </c>
    </row>
    <row r="10" ht="29.9" customHeight="1" spans="1:7">
      <c r="A10" s="23"/>
      <c r="B10" s="20" t="s">
        <v>608</v>
      </c>
      <c r="C10" s="20" t="s">
        <v>217</v>
      </c>
      <c r="D10" s="20" t="s">
        <v>607</v>
      </c>
      <c r="E10" s="22">
        <v>46709000</v>
      </c>
      <c r="F10" s="22">
        <v>46709000</v>
      </c>
      <c r="G10" s="22">
        <v>46709000</v>
      </c>
    </row>
    <row r="11" ht="29.9" customHeight="1" spans="1:7">
      <c r="A11" s="23"/>
      <c r="B11" s="20" t="s">
        <v>608</v>
      </c>
      <c r="C11" s="20" t="s">
        <v>228</v>
      </c>
      <c r="D11" s="20" t="s">
        <v>607</v>
      </c>
      <c r="E11" s="22">
        <v>15983400</v>
      </c>
      <c r="F11" s="22">
        <v>15983400</v>
      </c>
      <c r="G11" s="22">
        <v>15983400</v>
      </c>
    </row>
    <row r="12" ht="29.9" customHeight="1" spans="1:7">
      <c r="A12" s="23"/>
      <c r="B12" s="20" t="s">
        <v>609</v>
      </c>
      <c r="C12" s="20" t="s">
        <v>212</v>
      </c>
      <c r="D12" s="20" t="s">
        <v>607</v>
      </c>
      <c r="E12" s="22">
        <v>1490000</v>
      </c>
      <c r="F12" s="22">
        <v>1490000</v>
      </c>
      <c r="G12" s="22">
        <v>1490000</v>
      </c>
    </row>
    <row r="13" ht="18.75" customHeight="1" spans="1:7">
      <c r="A13" s="24" t="s">
        <v>31</v>
      </c>
      <c r="B13" s="25" t="s">
        <v>610</v>
      </c>
      <c r="C13" s="25"/>
      <c r="D13" s="26"/>
      <c r="E13" s="22">
        <v>67511700</v>
      </c>
      <c r="F13" s="22">
        <v>67511700</v>
      </c>
      <c r="G13" s="22">
        <v>67511700</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zoomScale="70" zoomScaleNormal="70" workbookViewId="0">
      <selection activeCell="A17" sqref="A17"/>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22"/>
      <c r="J1" s="153"/>
      <c r="R1" s="2" t="s">
        <v>27</v>
      </c>
    </row>
    <row r="2" ht="36" customHeight="1" spans="1:19">
      <c r="A2" s="142" t="s">
        <v>28</v>
      </c>
      <c r="B2" s="27"/>
      <c r="C2" s="27"/>
      <c r="D2" s="27"/>
      <c r="E2" s="27"/>
      <c r="F2" s="27"/>
      <c r="G2" s="27"/>
      <c r="H2" s="27"/>
      <c r="I2" s="27"/>
      <c r="J2" s="43"/>
      <c r="K2" s="27"/>
      <c r="L2" s="27"/>
      <c r="M2" s="27"/>
      <c r="N2" s="27"/>
      <c r="O2" s="27"/>
      <c r="P2" s="27"/>
      <c r="Q2" s="27"/>
      <c r="R2" s="27"/>
      <c r="S2" s="27"/>
    </row>
    <row r="3" ht="20.25" customHeight="1" spans="1:19">
      <c r="A3" s="88" t="str">
        <f>"单位名称："&amp;"云南省生态环境监测中心"</f>
        <v>单位名称：云南省生态环境监测中心</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3">
        <v>10</v>
      </c>
      <c r="K7" s="33">
        <v>11</v>
      </c>
      <c r="L7" s="162">
        <v>12</v>
      </c>
      <c r="M7" s="33">
        <v>13</v>
      </c>
      <c r="N7" s="33">
        <v>14</v>
      </c>
      <c r="O7" s="33">
        <v>15</v>
      </c>
      <c r="P7" s="33">
        <v>16</v>
      </c>
      <c r="Q7" s="33">
        <v>17</v>
      </c>
      <c r="R7" s="33">
        <v>18</v>
      </c>
      <c r="S7" s="33">
        <v>19</v>
      </c>
    </row>
    <row r="8" ht="31.4" customHeight="1" spans="1:19">
      <c r="A8" s="29" t="s">
        <v>45</v>
      </c>
      <c r="B8" s="29" t="s">
        <v>46</v>
      </c>
      <c r="C8" s="22">
        <v>93154518.93</v>
      </c>
      <c r="D8" s="116">
        <v>90080814.98</v>
      </c>
      <c r="E8" s="87">
        <v>85580814.98</v>
      </c>
      <c r="F8" s="87"/>
      <c r="G8" s="87"/>
      <c r="H8" s="87"/>
      <c r="I8" s="87">
        <v>4500000</v>
      </c>
      <c r="J8" s="87"/>
      <c r="K8" s="87"/>
      <c r="L8" s="87"/>
      <c r="M8" s="87"/>
      <c r="N8" s="87">
        <v>4500000</v>
      </c>
      <c r="O8" s="87">
        <v>3073703.95</v>
      </c>
      <c r="P8" s="87">
        <v>2540800</v>
      </c>
      <c r="Q8" s="87"/>
      <c r="R8" s="87"/>
      <c r="S8" s="87">
        <v>532903.95</v>
      </c>
    </row>
    <row r="9" ht="16.5" customHeight="1" spans="1:19">
      <c r="A9" s="151" t="s">
        <v>31</v>
      </c>
      <c r="B9" s="152"/>
      <c r="C9" s="116">
        <v>93154518.93</v>
      </c>
      <c r="D9" s="116">
        <v>90080814.98</v>
      </c>
      <c r="E9" s="87">
        <v>85580814.98</v>
      </c>
      <c r="F9" s="87"/>
      <c r="G9" s="87"/>
      <c r="H9" s="87"/>
      <c r="I9" s="87">
        <v>4500000</v>
      </c>
      <c r="J9" s="87"/>
      <c r="K9" s="87"/>
      <c r="L9" s="87"/>
      <c r="M9" s="87"/>
      <c r="N9" s="87">
        <v>4500000</v>
      </c>
      <c r="O9" s="87">
        <v>3073703.95</v>
      </c>
      <c r="P9" s="87">
        <v>2540800</v>
      </c>
      <c r="Q9" s="87"/>
      <c r="R9" s="87"/>
      <c r="S9" s="87">
        <v>532903.95</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zoomScale="70" zoomScaleNormal="70" workbookViewId="0">
      <selection activeCell="D20" sqref="D20"/>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2" t="s">
        <v>47</v>
      </c>
    </row>
    <row r="2" ht="28.5" customHeight="1" spans="1:15">
      <c r="A2" s="27" t="s">
        <v>48</v>
      </c>
      <c r="B2" s="27"/>
      <c r="C2" s="27"/>
      <c r="D2" s="27"/>
      <c r="E2" s="27"/>
      <c r="F2" s="27"/>
      <c r="G2" s="27"/>
      <c r="H2" s="27"/>
      <c r="I2" s="27"/>
      <c r="J2" s="27"/>
      <c r="K2" s="27"/>
      <c r="L2" s="27"/>
      <c r="M2" s="27"/>
      <c r="N2" s="27"/>
      <c r="O2" s="27"/>
    </row>
    <row r="3" ht="15" customHeight="1" spans="1:15">
      <c r="A3" s="97" t="str">
        <f>"单位名称："&amp;"云南省生态环境监测中心"</f>
        <v>单位名称：云南省生态环境监测中心</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9" t="s">
        <v>60</v>
      </c>
      <c r="B7" s="29" t="s">
        <v>61</v>
      </c>
      <c r="C7" s="116">
        <v>1729552.41</v>
      </c>
      <c r="D7" s="116">
        <v>1729552.41</v>
      </c>
      <c r="E7" s="116">
        <v>1729552.41</v>
      </c>
      <c r="F7" s="116"/>
      <c r="G7" s="87"/>
      <c r="H7" s="116"/>
      <c r="I7" s="116"/>
      <c r="J7" s="116"/>
      <c r="K7" s="116"/>
      <c r="L7" s="116"/>
      <c r="M7" s="87"/>
      <c r="N7" s="116"/>
      <c r="O7" s="116"/>
    </row>
    <row r="8" ht="20.25" customHeight="1" spans="1:15">
      <c r="A8" s="124" t="s">
        <v>62</v>
      </c>
      <c r="B8" s="124" t="s">
        <v>63</v>
      </c>
      <c r="C8" s="116">
        <v>1650646.24</v>
      </c>
      <c r="D8" s="116">
        <v>1650646.24</v>
      </c>
      <c r="E8" s="116">
        <v>1650646.24</v>
      </c>
      <c r="F8" s="116"/>
      <c r="G8" s="87"/>
      <c r="H8" s="116"/>
      <c r="I8" s="116"/>
      <c r="J8" s="116"/>
      <c r="K8" s="116"/>
      <c r="L8" s="116"/>
      <c r="M8" s="87"/>
      <c r="N8" s="116"/>
      <c r="O8" s="116"/>
    </row>
    <row r="9" ht="20.25" customHeight="1" spans="1:15">
      <c r="A9" s="125" t="s">
        <v>64</v>
      </c>
      <c r="B9" s="125" t="s">
        <v>65</v>
      </c>
      <c r="C9" s="116">
        <v>40500</v>
      </c>
      <c r="D9" s="116">
        <v>40500</v>
      </c>
      <c r="E9" s="116">
        <v>40500</v>
      </c>
      <c r="F9" s="116"/>
      <c r="G9" s="87"/>
      <c r="H9" s="116"/>
      <c r="I9" s="116"/>
      <c r="J9" s="116"/>
      <c r="K9" s="116"/>
      <c r="L9" s="116"/>
      <c r="M9" s="87"/>
      <c r="N9" s="116"/>
      <c r="O9" s="116"/>
    </row>
    <row r="10" ht="20.25" customHeight="1" spans="1:15">
      <c r="A10" s="125" t="s">
        <v>66</v>
      </c>
      <c r="B10" s="125" t="s">
        <v>67</v>
      </c>
      <c r="C10" s="116">
        <v>1610146.24</v>
      </c>
      <c r="D10" s="116">
        <v>1610146.24</v>
      </c>
      <c r="E10" s="116">
        <v>1610146.24</v>
      </c>
      <c r="F10" s="116"/>
      <c r="G10" s="87"/>
      <c r="H10" s="116"/>
      <c r="I10" s="116"/>
      <c r="J10" s="116"/>
      <c r="K10" s="116"/>
      <c r="L10" s="116"/>
      <c r="M10" s="87"/>
      <c r="N10" s="116"/>
      <c r="O10" s="116"/>
    </row>
    <row r="11" ht="20.25" customHeight="1" spans="1:15">
      <c r="A11" s="124" t="s">
        <v>68</v>
      </c>
      <c r="B11" s="124" t="s">
        <v>69</v>
      </c>
      <c r="C11" s="116">
        <v>78906.17</v>
      </c>
      <c r="D11" s="116">
        <v>78906.17</v>
      </c>
      <c r="E11" s="116">
        <v>78906.17</v>
      </c>
      <c r="F11" s="116"/>
      <c r="G11" s="87"/>
      <c r="H11" s="116"/>
      <c r="I11" s="116"/>
      <c r="J11" s="116"/>
      <c r="K11" s="116"/>
      <c r="L11" s="116"/>
      <c r="M11" s="87"/>
      <c r="N11" s="116"/>
      <c r="O11" s="116"/>
    </row>
    <row r="12" ht="20.25" customHeight="1" spans="1:15">
      <c r="A12" s="125" t="s">
        <v>70</v>
      </c>
      <c r="B12" s="125" t="s">
        <v>69</v>
      </c>
      <c r="C12" s="116">
        <v>78906.17</v>
      </c>
      <c r="D12" s="116">
        <v>78906.17</v>
      </c>
      <c r="E12" s="116">
        <v>78906.17</v>
      </c>
      <c r="F12" s="116"/>
      <c r="G12" s="87"/>
      <c r="H12" s="116"/>
      <c r="I12" s="116"/>
      <c r="J12" s="116"/>
      <c r="K12" s="116"/>
      <c r="L12" s="116"/>
      <c r="M12" s="87"/>
      <c r="N12" s="116"/>
      <c r="O12" s="116"/>
    </row>
    <row r="13" ht="20.25" customHeight="1" spans="1:15">
      <c r="A13" s="29" t="s">
        <v>71</v>
      </c>
      <c r="B13" s="29" t="s">
        <v>72</v>
      </c>
      <c r="C13" s="116">
        <v>1843209.32</v>
      </c>
      <c r="D13" s="116">
        <v>1843209.32</v>
      </c>
      <c r="E13" s="116">
        <v>1843209.32</v>
      </c>
      <c r="F13" s="116"/>
      <c r="G13" s="87"/>
      <c r="H13" s="116"/>
      <c r="I13" s="116"/>
      <c r="J13" s="116"/>
      <c r="K13" s="116"/>
      <c r="L13" s="116"/>
      <c r="M13" s="87"/>
      <c r="N13" s="116"/>
      <c r="O13" s="116"/>
    </row>
    <row r="14" ht="20.25" customHeight="1" spans="1:15">
      <c r="A14" s="124" t="s">
        <v>73</v>
      </c>
      <c r="B14" s="124" t="s">
        <v>74</v>
      </c>
      <c r="C14" s="116">
        <v>1843209.32</v>
      </c>
      <c r="D14" s="116">
        <v>1843209.32</v>
      </c>
      <c r="E14" s="116">
        <v>1843209.32</v>
      </c>
      <c r="F14" s="116"/>
      <c r="G14" s="87"/>
      <c r="H14" s="116"/>
      <c r="I14" s="116"/>
      <c r="J14" s="116"/>
      <c r="K14" s="116"/>
      <c r="L14" s="116"/>
      <c r="M14" s="87"/>
      <c r="N14" s="116"/>
      <c r="O14" s="116"/>
    </row>
    <row r="15" ht="20.25" customHeight="1" spans="1:15">
      <c r="A15" s="125" t="s">
        <v>75</v>
      </c>
      <c r="B15" s="125" t="s">
        <v>76</v>
      </c>
      <c r="C15" s="116">
        <v>1086848.71</v>
      </c>
      <c r="D15" s="116">
        <v>1086848.71</v>
      </c>
      <c r="E15" s="116">
        <v>1086848.71</v>
      </c>
      <c r="F15" s="116"/>
      <c r="G15" s="87"/>
      <c r="H15" s="116"/>
      <c r="I15" s="116"/>
      <c r="J15" s="116"/>
      <c r="K15" s="116"/>
      <c r="L15" s="116"/>
      <c r="M15" s="87"/>
      <c r="N15" s="116"/>
      <c r="O15" s="116"/>
    </row>
    <row r="16" ht="20.25" customHeight="1" spans="1:15">
      <c r="A16" s="125" t="s">
        <v>77</v>
      </c>
      <c r="B16" s="125" t="s">
        <v>78</v>
      </c>
      <c r="C16" s="116">
        <v>694350.61</v>
      </c>
      <c r="D16" s="116">
        <v>694350.61</v>
      </c>
      <c r="E16" s="116">
        <v>694350.61</v>
      </c>
      <c r="F16" s="116"/>
      <c r="G16" s="87"/>
      <c r="H16" s="116"/>
      <c r="I16" s="116"/>
      <c r="J16" s="116"/>
      <c r="K16" s="116"/>
      <c r="L16" s="116"/>
      <c r="M16" s="87"/>
      <c r="N16" s="116"/>
      <c r="O16" s="116"/>
    </row>
    <row r="17" ht="20.25" customHeight="1" spans="1:15">
      <c r="A17" s="125" t="s">
        <v>79</v>
      </c>
      <c r="B17" s="125" t="s">
        <v>80</v>
      </c>
      <c r="C17" s="116">
        <v>62010</v>
      </c>
      <c r="D17" s="116">
        <v>62010</v>
      </c>
      <c r="E17" s="116">
        <v>62010</v>
      </c>
      <c r="F17" s="116"/>
      <c r="G17" s="87"/>
      <c r="H17" s="116"/>
      <c r="I17" s="116"/>
      <c r="J17" s="116"/>
      <c r="K17" s="116"/>
      <c r="L17" s="116"/>
      <c r="M17" s="87"/>
      <c r="N17" s="116"/>
      <c r="O17" s="116"/>
    </row>
    <row r="18" ht="20.25" customHeight="1" spans="1:15">
      <c r="A18" s="29" t="s">
        <v>81</v>
      </c>
      <c r="B18" s="29" t="s">
        <v>82</v>
      </c>
      <c r="C18" s="116">
        <v>87774104.57</v>
      </c>
      <c r="D18" s="116">
        <v>83274104.57</v>
      </c>
      <c r="E18" s="116">
        <v>13221604.57</v>
      </c>
      <c r="F18" s="116">
        <v>70052500</v>
      </c>
      <c r="G18" s="87"/>
      <c r="H18" s="116"/>
      <c r="I18" s="116"/>
      <c r="J18" s="116">
        <v>4500000</v>
      </c>
      <c r="K18" s="116"/>
      <c r="L18" s="116"/>
      <c r="M18" s="87"/>
      <c r="N18" s="116"/>
      <c r="O18" s="116">
        <v>4500000</v>
      </c>
    </row>
    <row r="19" ht="20.25" customHeight="1" spans="1:15">
      <c r="A19" s="124" t="s">
        <v>83</v>
      </c>
      <c r="B19" s="124" t="s">
        <v>84</v>
      </c>
      <c r="C19" s="116">
        <v>87774104.57</v>
      </c>
      <c r="D19" s="116">
        <v>83274104.57</v>
      </c>
      <c r="E19" s="116">
        <v>13221604.57</v>
      </c>
      <c r="F19" s="116">
        <v>70052500</v>
      </c>
      <c r="G19" s="87"/>
      <c r="H19" s="116"/>
      <c r="I19" s="116"/>
      <c r="J19" s="116">
        <v>4500000</v>
      </c>
      <c r="K19" s="116"/>
      <c r="L19" s="116"/>
      <c r="M19" s="87"/>
      <c r="N19" s="116"/>
      <c r="O19" s="116">
        <v>4500000</v>
      </c>
    </row>
    <row r="20" ht="20.25" customHeight="1" spans="1:15">
      <c r="A20" s="125" t="s">
        <v>85</v>
      </c>
      <c r="B20" s="125" t="s">
        <v>86</v>
      </c>
      <c r="C20" s="116">
        <v>87774104.57</v>
      </c>
      <c r="D20" s="116">
        <v>83274104.57</v>
      </c>
      <c r="E20" s="116">
        <v>13221604.57</v>
      </c>
      <c r="F20" s="116">
        <v>70052500</v>
      </c>
      <c r="G20" s="87"/>
      <c r="H20" s="116"/>
      <c r="I20" s="116"/>
      <c r="J20" s="116">
        <v>4500000</v>
      </c>
      <c r="K20" s="116"/>
      <c r="L20" s="116"/>
      <c r="M20" s="87"/>
      <c r="N20" s="116"/>
      <c r="O20" s="116">
        <v>4500000</v>
      </c>
    </row>
    <row r="21" ht="20.25" customHeight="1" spans="1:15">
      <c r="A21" s="29" t="s">
        <v>87</v>
      </c>
      <c r="B21" s="29" t="s">
        <v>88</v>
      </c>
      <c r="C21" s="116">
        <v>1274748.68</v>
      </c>
      <c r="D21" s="116">
        <v>1274748.68</v>
      </c>
      <c r="E21" s="116">
        <v>1274748.68</v>
      </c>
      <c r="F21" s="116"/>
      <c r="G21" s="87"/>
      <c r="H21" s="116"/>
      <c r="I21" s="116"/>
      <c r="J21" s="116"/>
      <c r="K21" s="116"/>
      <c r="L21" s="116"/>
      <c r="M21" s="87"/>
      <c r="N21" s="116"/>
      <c r="O21" s="116"/>
    </row>
    <row r="22" ht="20.25" customHeight="1" spans="1:15">
      <c r="A22" s="124" t="s">
        <v>89</v>
      </c>
      <c r="B22" s="124" t="s">
        <v>90</v>
      </c>
      <c r="C22" s="116">
        <v>1274748.68</v>
      </c>
      <c r="D22" s="116">
        <v>1274748.68</v>
      </c>
      <c r="E22" s="116">
        <v>1274748.68</v>
      </c>
      <c r="F22" s="116"/>
      <c r="G22" s="87"/>
      <c r="H22" s="116"/>
      <c r="I22" s="116"/>
      <c r="J22" s="116"/>
      <c r="K22" s="116"/>
      <c r="L22" s="116"/>
      <c r="M22" s="87"/>
      <c r="N22" s="116"/>
      <c r="O22" s="116"/>
    </row>
    <row r="23" ht="20.25" customHeight="1" spans="1:15">
      <c r="A23" s="125" t="s">
        <v>91</v>
      </c>
      <c r="B23" s="125" t="s">
        <v>92</v>
      </c>
      <c r="C23" s="116">
        <v>1274748.68</v>
      </c>
      <c r="D23" s="116">
        <v>1274748.68</v>
      </c>
      <c r="E23" s="116">
        <v>1274748.68</v>
      </c>
      <c r="F23" s="116"/>
      <c r="G23" s="87"/>
      <c r="H23" s="116"/>
      <c r="I23" s="116"/>
      <c r="J23" s="116"/>
      <c r="K23" s="116"/>
      <c r="L23" s="116"/>
      <c r="M23" s="87"/>
      <c r="N23" s="116"/>
      <c r="O23" s="116"/>
    </row>
    <row r="24" ht="17.25" customHeight="1" spans="1:15">
      <c r="A24" s="100" t="s">
        <v>93</v>
      </c>
      <c r="B24" s="101" t="s">
        <v>93</v>
      </c>
      <c r="C24" s="116">
        <v>92621614.98</v>
      </c>
      <c r="D24" s="116">
        <v>88121614.98</v>
      </c>
      <c r="E24" s="116">
        <v>18069114.98</v>
      </c>
      <c r="F24" s="116">
        <v>70052500</v>
      </c>
      <c r="G24" s="87"/>
      <c r="H24" s="116"/>
      <c r="I24" s="116"/>
      <c r="J24" s="116">
        <v>4500000</v>
      </c>
      <c r="K24" s="116"/>
      <c r="L24" s="116"/>
      <c r="M24" s="87"/>
      <c r="N24" s="116"/>
      <c r="O24" s="116">
        <v>4500000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7" sqref="A17"/>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5" t="s">
        <v>94</v>
      </c>
    </row>
    <row r="2" ht="31.5" customHeight="1" spans="1:4">
      <c r="A2" s="42" t="s">
        <v>95</v>
      </c>
      <c r="B2" s="128"/>
      <c r="C2" s="128"/>
      <c r="D2" s="128"/>
    </row>
    <row r="3" ht="17.25" customHeight="1" spans="1:4">
      <c r="A3" s="4" t="str">
        <f>"单位名称："&amp;"云南省生态环境监测中心"</f>
        <v>单位名称：云南省生态环境监测中心</v>
      </c>
      <c r="B3" s="129"/>
      <c r="C3" s="129"/>
      <c r="D3" s="96" t="s">
        <v>2</v>
      </c>
    </row>
    <row r="4" ht="24.65" customHeight="1" spans="1:4">
      <c r="A4" s="10" t="s">
        <v>3</v>
      </c>
      <c r="B4" s="12"/>
      <c r="C4" s="10" t="s">
        <v>4</v>
      </c>
      <c r="D4" s="12"/>
    </row>
    <row r="5" ht="15.65" customHeight="1" spans="1:4">
      <c r="A5" s="15" t="s">
        <v>5</v>
      </c>
      <c r="B5" s="130" t="s">
        <v>6</v>
      </c>
      <c r="C5" s="15" t="s">
        <v>96</v>
      </c>
      <c r="D5" s="130" t="s">
        <v>6</v>
      </c>
    </row>
    <row r="6" ht="14.15" customHeight="1" spans="1:4">
      <c r="A6" s="18"/>
      <c r="B6" s="17"/>
      <c r="C6" s="18"/>
      <c r="D6" s="17"/>
    </row>
    <row r="7" ht="29.15" customHeight="1" spans="1:4">
      <c r="A7" s="131" t="s">
        <v>97</v>
      </c>
      <c r="B7" s="132">
        <v>85580814.98</v>
      </c>
      <c r="C7" s="133" t="s">
        <v>98</v>
      </c>
      <c r="D7" s="132">
        <v>88121614.98</v>
      </c>
    </row>
    <row r="8" ht="29.15" customHeight="1" spans="1:4">
      <c r="A8" s="134" t="s">
        <v>99</v>
      </c>
      <c r="B8" s="87">
        <v>85580814.98</v>
      </c>
      <c r="C8" s="23" t="str">
        <f>"（一）"&amp;"社会保障和就业支出"</f>
        <v>（一）社会保障和就业支出</v>
      </c>
      <c r="D8" s="87">
        <v>1729552.41</v>
      </c>
    </row>
    <row r="9" ht="29.15" customHeight="1" spans="1:4">
      <c r="A9" s="134" t="s">
        <v>100</v>
      </c>
      <c r="B9" s="87"/>
      <c r="C9" s="23" t="str">
        <f>"（二）"&amp;"卫生健康支出"</f>
        <v>（二）卫生健康支出</v>
      </c>
      <c r="D9" s="87">
        <v>1843209.32</v>
      </c>
    </row>
    <row r="10" ht="29.15" customHeight="1" spans="1:4">
      <c r="A10" s="134" t="s">
        <v>101</v>
      </c>
      <c r="B10" s="87"/>
      <c r="C10" s="23" t="str">
        <f>"（三）"&amp;"节能环保支出"</f>
        <v>（三）节能环保支出</v>
      </c>
      <c r="D10" s="87">
        <v>83274104.57</v>
      </c>
    </row>
    <row r="11" ht="29.15" customHeight="1" spans="1:4">
      <c r="A11" s="135" t="s">
        <v>102</v>
      </c>
      <c r="B11" s="136">
        <v>2540800</v>
      </c>
      <c r="C11" s="23" t="str">
        <f>"（四）"&amp;"住房保障支出"</f>
        <v>（四）住房保障支出</v>
      </c>
      <c r="D11" s="87">
        <v>1274748.68</v>
      </c>
    </row>
    <row r="12" ht="29.15" customHeight="1" spans="1:4">
      <c r="A12" s="134" t="s">
        <v>99</v>
      </c>
      <c r="B12" s="116">
        <v>2540800</v>
      </c>
      <c r="C12" s="137"/>
      <c r="D12" s="136"/>
    </row>
    <row r="13" ht="29.15" customHeight="1" spans="1:4">
      <c r="A13" s="138" t="s">
        <v>100</v>
      </c>
      <c r="B13" s="116"/>
      <c r="C13" s="137"/>
      <c r="D13" s="136"/>
    </row>
    <row r="14" ht="29.15" customHeight="1" spans="1:4">
      <c r="A14" s="138" t="s">
        <v>101</v>
      </c>
      <c r="B14" s="136"/>
      <c r="C14" s="137"/>
      <c r="D14" s="136"/>
    </row>
    <row r="15" ht="29.15" customHeight="1" spans="1:4">
      <c r="A15" s="139"/>
      <c r="B15" s="136"/>
      <c r="C15" s="140" t="s">
        <v>103</v>
      </c>
      <c r="D15" s="136"/>
    </row>
    <row r="16" ht="29.15" customHeight="1" spans="1:4">
      <c r="A16" s="139" t="s">
        <v>104</v>
      </c>
      <c r="B16" s="136">
        <v>88121614.98</v>
      </c>
      <c r="C16" s="137" t="s">
        <v>26</v>
      </c>
      <c r="D16" s="136">
        <v>88121614.98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A17" sqref="A17"/>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8"/>
      <c r="F1" s="52"/>
      <c r="G1" s="52" t="s">
        <v>105</v>
      </c>
    </row>
    <row r="2" ht="39" customHeight="1" spans="1:7">
      <c r="A2" s="3" t="s">
        <v>106</v>
      </c>
      <c r="B2" s="3"/>
      <c r="C2" s="3"/>
      <c r="D2" s="3"/>
      <c r="E2" s="3"/>
      <c r="F2" s="3"/>
      <c r="G2" s="3"/>
    </row>
    <row r="3" ht="18" customHeight="1" spans="1:7">
      <c r="A3" s="4" t="str">
        <f>"单位名称："&amp;"云南省生态环境监测中心"</f>
        <v>单位名称：云南省生态环境监测中心</v>
      </c>
      <c r="F3" s="99"/>
      <c r="G3" s="99" t="s">
        <v>2</v>
      </c>
    </row>
    <row r="4" ht="20.25" customHeight="1" spans="1:7">
      <c r="A4" s="118" t="s">
        <v>107</v>
      </c>
      <c r="B4" s="119"/>
      <c r="C4" s="120" t="s">
        <v>31</v>
      </c>
      <c r="D4" s="11" t="s">
        <v>58</v>
      </c>
      <c r="E4" s="11"/>
      <c r="F4" s="12"/>
      <c r="G4" s="120" t="s">
        <v>59</v>
      </c>
    </row>
    <row r="5" ht="20.25" customHeight="1" spans="1:7">
      <c r="A5" s="121" t="s">
        <v>49</v>
      </c>
      <c r="B5" s="122" t="s">
        <v>50</v>
      </c>
      <c r="C5" s="89"/>
      <c r="D5" s="89" t="s">
        <v>33</v>
      </c>
      <c r="E5" s="89" t="s">
        <v>108</v>
      </c>
      <c r="F5" s="89" t="s">
        <v>109</v>
      </c>
      <c r="G5" s="89"/>
    </row>
    <row r="6" ht="13.5" customHeight="1" spans="1:7">
      <c r="A6" s="123" t="s">
        <v>110</v>
      </c>
      <c r="B6" s="123" t="s">
        <v>111</v>
      </c>
      <c r="C6" s="123" t="s">
        <v>112</v>
      </c>
      <c r="D6" s="59"/>
      <c r="E6" s="123" t="s">
        <v>113</v>
      </c>
      <c r="F6" s="123" t="s">
        <v>114</v>
      </c>
      <c r="G6" s="123" t="s">
        <v>115</v>
      </c>
    </row>
    <row r="7" ht="18" customHeight="1" spans="1:7">
      <c r="A7" s="29" t="s">
        <v>60</v>
      </c>
      <c r="B7" s="29" t="s">
        <v>61</v>
      </c>
      <c r="C7" s="22">
        <v>1729552.41</v>
      </c>
      <c r="D7" s="22">
        <v>1729552.41</v>
      </c>
      <c r="E7" s="22">
        <v>1689052.41</v>
      </c>
      <c r="F7" s="22">
        <v>40500</v>
      </c>
      <c r="G7" s="22"/>
    </row>
    <row r="8" ht="18" customHeight="1" spans="1:7">
      <c r="A8" s="29" t="s">
        <v>62</v>
      </c>
      <c r="B8" s="124" t="s">
        <v>63</v>
      </c>
      <c r="C8" s="22">
        <v>1650646.24</v>
      </c>
      <c r="D8" s="22">
        <v>1650646.24</v>
      </c>
      <c r="E8" s="22">
        <v>1610146.24</v>
      </c>
      <c r="F8" s="22">
        <v>40500</v>
      </c>
      <c r="G8" s="22"/>
    </row>
    <row r="9" ht="18" customHeight="1" spans="1:7">
      <c r="A9" s="29" t="s">
        <v>64</v>
      </c>
      <c r="B9" s="125" t="s">
        <v>65</v>
      </c>
      <c r="C9" s="22">
        <v>40500</v>
      </c>
      <c r="D9" s="22">
        <v>40500</v>
      </c>
      <c r="E9" s="22"/>
      <c r="F9" s="22">
        <v>40500</v>
      </c>
      <c r="G9" s="22"/>
    </row>
    <row r="10" ht="18" customHeight="1" spans="1:7">
      <c r="A10" s="29" t="s">
        <v>66</v>
      </c>
      <c r="B10" s="125" t="s">
        <v>67</v>
      </c>
      <c r="C10" s="22">
        <v>1610146.24</v>
      </c>
      <c r="D10" s="22">
        <v>1610146.24</v>
      </c>
      <c r="E10" s="22">
        <v>1610146.24</v>
      </c>
      <c r="F10" s="22"/>
      <c r="G10" s="22"/>
    </row>
    <row r="11" ht="18" customHeight="1" spans="1:7">
      <c r="A11" s="29" t="s">
        <v>68</v>
      </c>
      <c r="B11" s="124" t="s">
        <v>69</v>
      </c>
      <c r="C11" s="22">
        <v>78906.17</v>
      </c>
      <c r="D11" s="22">
        <v>78906.17</v>
      </c>
      <c r="E11" s="22">
        <v>78906.17</v>
      </c>
      <c r="F11" s="22"/>
      <c r="G11" s="22"/>
    </row>
    <row r="12" ht="18" customHeight="1" spans="1:7">
      <c r="A12" s="29" t="s">
        <v>70</v>
      </c>
      <c r="B12" s="125" t="s">
        <v>69</v>
      </c>
      <c r="C12" s="22">
        <v>78906.17</v>
      </c>
      <c r="D12" s="22">
        <v>78906.17</v>
      </c>
      <c r="E12" s="22">
        <v>78906.17</v>
      </c>
      <c r="F12" s="22"/>
      <c r="G12" s="22"/>
    </row>
    <row r="13" ht="18" customHeight="1" spans="1:7">
      <c r="A13" s="29" t="s">
        <v>71</v>
      </c>
      <c r="B13" s="29" t="s">
        <v>72</v>
      </c>
      <c r="C13" s="22">
        <v>1843209.32</v>
      </c>
      <c r="D13" s="22">
        <v>1843209.32</v>
      </c>
      <c r="E13" s="22">
        <v>1843209.32</v>
      </c>
      <c r="F13" s="22"/>
      <c r="G13" s="22"/>
    </row>
    <row r="14" ht="18" customHeight="1" spans="1:7">
      <c r="A14" s="29" t="s">
        <v>73</v>
      </c>
      <c r="B14" s="124" t="s">
        <v>74</v>
      </c>
      <c r="C14" s="22">
        <v>1843209.32</v>
      </c>
      <c r="D14" s="22">
        <v>1843209.32</v>
      </c>
      <c r="E14" s="22">
        <v>1843209.32</v>
      </c>
      <c r="F14" s="22"/>
      <c r="G14" s="22"/>
    </row>
    <row r="15" ht="18" customHeight="1" spans="1:7">
      <c r="A15" s="29" t="s">
        <v>75</v>
      </c>
      <c r="B15" s="125" t="s">
        <v>76</v>
      </c>
      <c r="C15" s="22">
        <v>1086848.71</v>
      </c>
      <c r="D15" s="22">
        <v>1086848.71</v>
      </c>
      <c r="E15" s="22">
        <v>1086848.71</v>
      </c>
      <c r="F15" s="22"/>
      <c r="G15" s="22"/>
    </row>
    <row r="16" ht="18" customHeight="1" spans="1:7">
      <c r="A16" s="29" t="s">
        <v>77</v>
      </c>
      <c r="B16" s="125" t="s">
        <v>78</v>
      </c>
      <c r="C16" s="22">
        <v>694350.61</v>
      </c>
      <c r="D16" s="22">
        <v>694350.61</v>
      </c>
      <c r="E16" s="22">
        <v>694350.61</v>
      </c>
      <c r="F16" s="22"/>
      <c r="G16" s="22"/>
    </row>
    <row r="17" ht="18" customHeight="1" spans="1:7">
      <c r="A17" s="29" t="s">
        <v>79</v>
      </c>
      <c r="B17" s="125" t="s">
        <v>80</v>
      </c>
      <c r="C17" s="22">
        <v>62010</v>
      </c>
      <c r="D17" s="22">
        <v>62010</v>
      </c>
      <c r="E17" s="22">
        <v>62010</v>
      </c>
      <c r="F17" s="22"/>
      <c r="G17" s="22"/>
    </row>
    <row r="18" ht="18" customHeight="1" spans="1:7">
      <c r="A18" s="29" t="s">
        <v>81</v>
      </c>
      <c r="B18" s="29" t="s">
        <v>82</v>
      </c>
      <c r="C18" s="22">
        <v>80733304.57</v>
      </c>
      <c r="D18" s="22">
        <v>13221604.57</v>
      </c>
      <c r="E18" s="22">
        <v>12026386</v>
      </c>
      <c r="F18" s="22">
        <v>1195218.57</v>
      </c>
      <c r="G18" s="22">
        <v>67511700</v>
      </c>
    </row>
    <row r="19" ht="18" customHeight="1" spans="1:7">
      <c r="A19" s="29" t="s">
        <v>83</v>
      </c>
      <c r="B19" s="124" t="s">
        <v>84</v>
      </c>
      <c r="C19" s="22">
        <v>80733304.57</v>
      </c>
      <c r="D19" s="22">
        <v>13221604.57</v>
      </c>
      <c r="E19" s="22">
        <v>12026386</v>
      </c>
      <c r="F19" s="22">
        <v>1195218.57</v>
      </c>
      <c r="G19" s="22">
        <v>67511700</v>
      </c>
    </row>
    <row r="20" ht="18" customHeight="1" spans="1:7">
      <c r="A20" s="29" t="s">
        <v>85</v>
      </c>
      <c r="B20" s="125" t="s">
        <v>86</v>
      </c>
      <c r="C20" s="22">
        <v>80733304.57</v>
      </c>
      <c r="D20" s="22">
        <v>13221604.57</v>
      </c>
      <c r="E20" s="22">
        <v>12026386</v>
      </c>
      <c r="F20" s="22">
        <v>1195218.57</v>
      </c>
      <c r="G20" s="22">
        <v>67511700</v>
      </c>
    </row>
    <row r="21" ht="18" customHeight="1" spans="1:7">
      <c r="A21" s="29" t="s">
        <v>87</v>
      </c>
      <c r="B21" s="29" t="s">
        <v>88</v>
      </c>
      <c r="C21" s="22">
        <v>1274748.68</v>
      </c>
      <c r="D21" s="22">
        <v>1274748.68</v>
      </c>
      <c r="E21" s="22">
        <v>1274748.68</v>
      </c>
      <c r="F21" s="22"/>
      <c r="G21" s="22"/>
    </row>
    <row r="22" ht="18" customHeight="1" spans="1:7">
      <c r="A22" s="29" t="s">
        <v>89</v>
      </c>
      <c r="B22" s="124" t="s">
        <v>90</v>
      </c>
      <c r="C22" s="22">
        <v>1274748.68</v>
      </c>
      <c r="D22" s="22">
        <v>1274748.68</v>
      </c>
      <c r="E22" s="22">
        <v>1274748.68</v>
      </c>
      <c r="F22" s="22"/>
      <c r="G22" s="22"/>
    </row>
    <row r="23" ht="18" customHeight="1" spans="1:7">
      <c r="A23" s="29" t="s">
        <v>91</v>
      </c>
      <c r="B23" s="125" t="s">
        <v>92</v>
      </c>
      <c r="C23" s="22">
        <v>1274748.68</v>
      </c>
      <c r="D23" s="22">
        <v>1274748.68</v>
      </c>
      <c r="E23" s="22">
        <v>1274748.68</v>
      </c>
      <c r="F23" s="22"/>
      <c r="G23" s="22"/>
    </row>
    <row r="24" ht="18" customHeight="1" spans="1:7">
      <c r="A24" s="126" t="s">
        <v>93</v>
      </c>
      <c r="B24" s="127" t="s">
        <v>93</v>
      </c>
      <c r="C24" s="22">
        <v>85580814.98</v>
      </c>
      <c r="D24" s="22">
        <v>18069114.98</v>
      </c>
      <c r="E24" s="22">
        <v>16833396.41</v>
      </c>
      <c r="F24" s="22">
        <v>1235718.57</v>
      </c>
      <c r="G24" s="22">
        <v>67511700</v>
      </c>
    </row>
  </sheetData>
  <mergeCells count="7">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7" sqref="A17"/>
    </sheetView>
  </sheetViews>
  <sheetFormatPr defaultColWidth="9.14166666666667" defaultRowHeight="14.25" customHeight="1" outlineLevelRow="6" outlineLevelCol="5"/>
  <cols>
    <col min="1" max="1" width="27.425" customWidth="1"/>
    <col min="2" max="6" width="31.175" customWidth="1"/>
  </cols>
  <sheetData>
    <row r="1" ht="12" customHeight="1" spans="1:6">
      <c r="A1" s="112"/>
      <c r="B1" s="112"/>
      <c r="C1" s="57"/>
      <c r="F1" s="56" t="s">
        <v>116</v>
      </c>
    </row>
    <row r="2" ht="25.5" customHeight="1" spans="1:6">
      <c r="A2" s="113" t="s">
        <v>117</v>
      </c>
      <c r="B2" s="113"/>
      <c r="C2" s="113"/>
      <c r="D2" s="113"/>
      <c r="E2" s="113"/>
      <c r="F2" s="113"/>
    </row>
    <row r="3" ht="15.75" customHeight="1" spans="1:6">
      <c r="A3" s="4" t="str">
        <f>"单位名称："&amp;"云南省生态环境监测中心"</f>
        <v>单位名称：云南省生态环境监测中心</v>
      </c>
      <c r="B3" s="112"/>
      <c r="C3" s="57"/>
      <c r="F3" s="56" t="s">
        <v>118</v>
      </c>
    </row>
    <row r="4" ht="19.5" customHeight="1" spans="1:6">
      <c r="A4" s="9" t="s">
        <v>119</v>
      </c>
      <c r="B4" s="15" t="s">
        <v>120</v>
      </c>
      <c r="C4" s="10" t="s">
        <v>121</v>
      </c>
      <c r="D4" s="11"/>
      <c r="E4" s="12"/>
      <c r="F4" s="15" t="s">
        <v>122</v>
      </c>
    </row>
    <row r="5" ht="19.5" customHeight="1" spans="1:6">
      <c r="A5" s="17"/>
      <c r="B5" s="18"/>
      <c r="C5" s="59" t="s">
        <v>33</v>
      </c>
      <c r="D5" s="59" t="s">
        <v>123</v>
      </c>
      <c r="E5" s="59" t="s">
        <v>124</v>
      </c>
      <c r="F5" s="18"/>
    </row>
    <row r="6" ht="18.75" customHeight="1" spans="1:6">
      <c r="A6" s="114">
        <v>1</v>
      </c>
      <c r="B6" s="114">
        <v>2</v>
      </c>
      <c r="C6" s="115">
        <v>3</v>
      </c>
      <c r="D6" s="114">
        <v>4</v>
      </c>
      <c r="E6" s="114">
        <v>5</v>
      </c>
      <c r="F6" s="114">
        <v>6</v>
      </c>
    </row>
    <row r="7" ht="18.75" customHeight="1" spans="1:6">
      <c r="A7" s="116">
        <v>356000</v>
      </c>
      <c r="B7" s="116"/>
      <c r="C7" s="117">
        <v>350000</v>
      </c>
      <c r="D7" s="116"/>
      <c r="E7" s="116">
        <v>350000</v>
      </c>
      <c r="F7" s="116">
        <v>6000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zoomScale="55" zoomScaleNormal="55" topLeftCell="B5" workbookViewId="0">
      <selection activeCell="J25" sqref="J25"/>
    </sheetView>
  </sheetViews>
  <sheetFormatPr defaultColWidth="9.14166666666667" defaultRowHeight="14.25" customHeight="1"/>
  <cols>
    <col min="1" max="1" width="28.7" customWidth="1"/>
    <col min="2" max="3" width="23.85" customWidth="1"/>
    <col min="4" max="4" width="14.6" customWidth="1"/>
    <col min="5" max="5" width="43.175" customWidth="1"/>
    <col min="6" max="6" width="14.7416666666667" customWidth="1"/>
    <col min="7" max="7" width="41.5916666666667" customWidth="1"/>
    <col min="8" max="12" width="27.725" customWidth="1"/>
    <col min="13"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8"/>
      <c r="W1" s="52" t="s">
        <v>125</v>
      </c>
    </row>
    <row r="2" ht="27.75" customHeight="1" spans="1:23">
      <c r="A2" s="27" t="s">
        <v>126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"单位名称："&amp;"云南省生态环境监测中心"</f>
        <v>单位名称：云南省生态环境监测中心</v>
      </c>
      <c r="B3" s="5"/>
      <c r="C3" s="5"/>
      <c r="D3" s="5"/>
      <c r="E3" s="5"/>
      <c r="F3" s="5"/>
      <c r="G3" s="5"/>
      <c r="H3" s="6"/>
      <c r="I3" s="6"/>
      <c r="J3" s="6"/>
      <c r="K3" s="6"/>
      <c r="L3" s="6"/>
      <c r="M3" s="6"/>
      <c r="N3" s="6"/>
      <c r="O3" s="6"/>
      <c r="P3" s="6"/>
      <c r="Q3" s="6"/>
      <c r="U3" s="108"/>
      <c r="W3" s="99" t="s">
        <v>118</v>
      </c>
    </row>
    <row r="4" ht="21.75" customHeight="1" spans="1:23">
      <c r="A4" s="8" t="s">
        <v>127</v>
      </c>
      <c r="B4" s="8" t="s">
        <v>128</v>
      </c>
      <c r="C4" s="8" t="s">
        <v>129</v>
      </c>
      <c r="D4" s="9" t="s">
        <v>130</v>
      </c>
      <c r="E4" s="9" t="s">
        <v>131</v>
      </c>
      <c r="F4" s="9" t="s">
        <v>132</v>
      </c>
      <c r="G4" s="9" t="s">
        <v>133</v>
      </c>
      <c r="H4" s="59" t="s">
        <v>134</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135</v>
      </c>
      <c r="O5" s="105"/>
      <c r="P5" s="105"/>
      <c r="Q5" s="44" t="s">
        <v>37</v>
      </c>
      <c r="R5" s="59" t="s">
        <v>52</v>
      </c>
      <c r="S5" s="44"/>
      <c r="T5" s="44"/>
      <c r="U5" s="44"/>
      <c r="V5" s="44"/>
      <c r="W5" s="44"/>
    </row>
    <row r="6" ht="15" customHeight="1" spans="1:23">
      <c r="A6" s="16"/>
      <c r="B6" s="16"/>
      <c r="C6" s="16"/>
      <c r="D6" s="17"/>
      <c r="E6" s="17"/>
      <c r="F6" s="17"/>
      <c r="G6" s="17"/>
      <c r="H6" s="59"/>
      <c r="I6" s="44" t="s">
        <v>136</v>
      </c>
      <c r="J6" s="44" t="s">
        <v>137</v>
      </c>
      <c r="K6" s="44" t="s">
        <v>138</v>
      </c>
      <c r="L6" s="111" t="s">
        <v>139</v>
      </c>
      <c r="M6" s="111" t="s">
        <v>140</v>
      </c>
      <c r="N6" s="111" t="s">
        <v>34</v>
      </c>
      <c r="O6" s="111" t="s">
        <v>35</v>
      </c>
      <c r="P6" s="111" t="s">
        <v>36</v>
      </c>
      <c r="Q6" s="44"/>
      <c r="R6" s="44" t="s">
        <v>33</v>
      </c>
      <c r="S6" s="44" t="s">
        <v>44</v>
      </c>
      <c r="T6" s="44" t="s">
        <v>141</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3" t="s">
        <v>46</v>
      </c>
      <c r="B9" s="104"/>
      <c r="C9" s="23"/>
      <c r="D9" s="23"/>
      <c r="E9" s="23"/>
      <c r="F9" s="23"/>
      <c r="G9" s="23"/>
      <c r="H9" s="22">
        <v>18069114.98</v>
      </c>
      <c r="I9" s="22">
        <v>18069114.98</v>
      </c>
      <c r="J9" s="22">
        <v>4476061.25</v>
      </c>
      <c r="K9" s="22">
        <v>900</v>
      </c>
      <c r="L9" s="22">
        <v>13592153.73</v>
      </c>
      <c r="M9" s="22"/>
      <c r="N9" s="22"/>
      <c r="O9" s="22"/>
      <c r="P9" s="22"/>
      <c r="Q9" s="22"/>
      <c r="R9" s="22"/>
      <c r="S9" s="22"/>
      <c r="T9" s="22"/>
      <c r="U9" s="22"/>
      <c r="V9" s="22"/>
      <c r="W9" s="22"/>
    </row>
    <row r="10" ht="31.4" customHeight="1" spans="1:23">
      <c r="A10" s="110" t="s">
        <v>46</v>
      </c>
      <c r="B10" s="104" t="s">
        <v>142</v>
      </c>
      <c r="C10" s="23" t="s">
        <v>143</v>
      </c>
      <c r="D10" s="23" t="s">
        <v>85</v>
      </c>
      <c r="E10" s="23" t="s">
        <v>86</v>
      </c>
      <c r="F10" s="23" t="s">
        <v>144</v>
      </c>
      <c r="G10" s="23" t="s">
        <v>145</v>
      </c>
      <c r="H10" s="22">
        <v>4444392</v>
      </c>
      <c r="I10" s="22">
        <v>4444392</v>
      </c>
      <c r="J10" s="22">
        <v>1111098</v>
      </c>
      <c r="K10" s="22"/>
      <c r="L10" s="22">
        <v>3333294</v>
      </c>
      <c r="M10" s="22"/>
      <c r="N10" s="22"/>
      <c r="O10" s="22"/>
      <c r="P10" s="22"/>
      <c r="Q10" s="22"/>
      <c r="R10" s="22"/>
      <c r="S10" s="22"/>
      <c r="T10" s="22"/>
      <c r="U10" s="22"/>
      <c r="V10" s="22"/>
      <c r="W10" s="22"/>
    </row>
    <row r="11" ht="31.4" customHeight="1" spans="1:23">
      <c r="A11" s="110" t="s">
        <v>46</v>
      </c>
      <c r="B11" s="104" t="s">
        <v>142</v>
      </c>
      <c r="C11" s="23" t="s">
        <v>143</v>
      </c>
      <c r="D11" s="23" t="s">
        <v>85</v>
      </c>
      <c r="E11" s="23" t="s">
        <v>86</v>
      </c>
      <c r="F11" s="23" t="s">
        <v>146</v>
      </c>
      <c r="G11" s="23" t="s">
        <v>147</v>
      </c>
      <c r="H11" s="22">
        <v>450972</v>
      </c>
      <c r="I11" s="22">
        <v>450972</v>
      </c>
      <c r="J11" s="22">
        <v>112518</v>
      </c>
      <c r="K11" s="22">
        <v>900</v>
      </c>
      <c r="L11" s="22">
        <v>337554</v>
      </c>
      <c r="M11" s="22"/>
      <c r="N11" s="22"/>
      <c r="O11" s="22"/>
      <c r="P11" s="22"/>
      <c r="Q11" s="22"/>
      <c r="R11" s="22"/>
      <c r="S11" s="22"/>
      <c r="T11" s="22"/>
      <c r="U11" s="22"/>
      <c r="V11" s="22"/>
      <c r="W11" s="22"/>
    </row>
    <row r="12" ht="31.4" customHeight="1" spans="1:23">
      <c r="A12" s="110" t="s">
        <v>46</v>
      </c>
      <c r="B12" s="104" t="s">
        <v>142</v>
      </c>
      <c r="C12" s="23" t="s">
        <v>143</v>
      </c>
      <c r="D12" s="23" t="s">
        <v>85</v>
      </c>
      <c r="E12" s="23" t="s">
        <v>86</v>
      </c>
      <c r="F12" s="23" t="s">
        <v>148</v>
      </c>
      <c r="G12" s="23" t="s">
        <v>149</v>
      </c>
      <c r="H12" s="22">
        <v>370366</v>
      </c>
      <c r="I12" s="22">
        <v>370366</v>
      </c>
      <c r="J12" s="22">
        <v>92591.5</v>
      </c>
      <c r="K12" s="22"/>
      <c r="L12" s="22">
        <v>277774.5</v>
      </c>
      <c r="M12" s="22"/>
      <c r="N12" s="22"/>
      <c r="O12" s="22"/>
      <c r="P12" s="22"/>
      <c r="Q12" s="22"/>
      <c r="R12" s="22"/>
      <c r="S12" s="22"/>
      <c r="T12" s="22"/>
      <c r="U12" s="22"/>
      <c r="V12" s="22"/>
      <c r="W12" s="22"/>
    </row>
    <row r="13" ht="31.4" customHeight="1" spans="1:23">
      <c r="A13" s="110" t="s">
        <v>46</v>
      </c>
      <c r="B13" s="104" t="s">
        <v>142</v>
      </c>
      <c r="C13" s="23" t="s">
        <v>143</v>
      </c>
      <c r="D13" s="23" t="s">
        <v>85</v>
      </c>
      <c r="E13" s="23" t="s">
        <v>86</v>
      </c>
      <c r="F13" s="23" t="s">
        <v>150</v>
      </c>
      <c r="G13" s="23" t="s">
        <v>151</v>
      </c>
      <c r="H13" s="22">
        <v>6760656</v>
      </c>
      <c r="I13" s="22">
        <v>6760656</v>
      </c>
      <c r="J13" s="22">
        <v>1690164</v>
      </c>
      <c r="K13" s="22"/>
      <c r="L13" s="22">
        <v>5070492</v>
      </c>
      <c r="M13" s="22"/>
      <c r="N13" s="22"/>
      <c r="O13" s="22"/>
      <c r="P13" s="22"/>
      <c r="Q13" s="22"/>
      <c r="R13" s="22"/>
      <c r="S13" s="22"/>
      <c r="T13" s="22"/>
      <c r="U13" s="22"/>
      <c r="V13" s="22"/>
      <c r="W13" s="22"/>
    </row>
    <row r="14" ht="31.4" customHeight="1" spans="1:23">
      <c r="A14" s="110" t="s">
        <v>46</v>
      </c>
      <c r="B14" s="104" t="s">
        <v>152</v>
      </c>
      <c r="C14" s="23" t="s">
        <v>153</v>
      </c>
      <c r="D14" s="23" t="s">
        <v>66</v>
      </c>
      <c r="E14" s="23" t="s">
        <v>67</v>
      </c>
      <c r="F14" s="23" t="s">
        <v>154</v>
      </c>
      <c r="G14" s="23" t="s">
        <v>155</v>
      </c>
      <c r="H14" s="22">
        <v>1610146.24</v>
      </c>
      <c r="I14" s="22">
        <v>1610146.24</v>
      </c>
      <c r="J14" s="22">
        <v>402536.56</v>
      </c>
      <c r="K14" s="22"/>
      <c r="L14" s="22">
        <v>1207609.68</v>
      </c>
      <c r="M14" s="22"/>
      <c r="N14" s="22"/>
      <c r="O14" s="22"/>
      <c r="P14" s="22"/>
      <c r="Q14" s="22"/>
      <c r="R14" s="22"/>
      <c r="S14" s="22"/>
      <c r="T14" s="22"/>
      <c r="U14" s="22"/>
      <c r="V14" s="22"/>
      <c r="W14" s="22"/>
    </row>
    <row r="15" ht="31.4" customHeight="1" spans="1:23">
      <c r="A15" s="110" t="s">
        <v>46</v>
      </c>
      <c r="B15" s="104" t="s">
        <v>152</v>
      </c>
      <c r="C15" s="23" t="s">
        <v>153</v>
      </c>
      <c r="D15" s="23" t="s">
        <v>70</v>
      </c>
      <c r="E15" s="23" t="s">
        <v>69</v>
      </c>
      <c r="F15" s="23" t="s">
        <v>156</v>
      </c>
      <c r="G15" s="23" t="s">
        <v>157</v>
      </c>
      <c r="H15" s="22">
        <v>78906.17</v>
      </c>
      <c r="I15" s="22">
        <v>78906.17</v>
      </c>
      <c r="J15" s="22">
        <v>19726.55</v>
      </c>
      <c r="K15" s="22"/>
      <c r="L15" s="22">
        <v>59179.62</v>
      </c>
      <c r="M15" s="22"/>
      <c r="N15" s="22"/>
      <c r="O15" s="22"/>
      <c r="P15" s="22"/>
      <c r="Q15" s="22"/>
      <c r="R15" s="22"/>
      <c r="S15" s="22"/>
      <c r="T15" s="22"/>
      <c r="U15" s="22"/>
      <c r="V15" s="22"/>
      <c r="W15" s="22"/>
    </row>
    <row r="16" ht="31.4" customHeight="1" spans="1:23">
      <c r="A16" s="110" t="s">
        <v>46</v>
      </c>
      <c r="B16" s="104" t="s">
        <v>152</v>
      </c>
      <c r="C16" s="23" t="s">
        <v>153</v>
      </c>
      <c r="D16" s="23" t="s">
        <v>75</v>
      </c>
      <c r="E16" s="23" t="s">
        <v>76</v>
      </c>
      <c r="F16" s="23" t="s">
        <v>158</v>
      </c>
      <c r="G16" s="23" t="s">
        <v>159</v>
      </c>
      <c r="H16" s="22">
        <v>1086848.71</v>
      </c>
      <c r="I16" s="22">
        <v>1086848.71</v>
      </c>
      <c r="J16" s="22">
        <v>271712.18</v>
      </c>
      <c r="K16" s="22"/>
      <c r="L16" s="22">
        <v>815136.53</v>
      </c>
      <c r="M16" s="22"/>
      <c r="N16" s="22"/>
      <c r="O16" s="22"/>
      <c r="P16" s="22"/>
      <c r="Q16" s="22"/>
      <c r="R16" s="22"/>
      <c r="S16" s="22"/>
      <c r="T16" s="22"/>
      <c r="U16" s="22"/>
      <c r="V16" s="22"/>
      <c r="W16" s="22"/>
    </row>
    <row r="17" ht="31.4" customHeight="1" spans="1:23">
      <c r="A17" s="110" t="s">
        <v>46</v>
      </c>
      <c r="B17" s="104" t="s">
        <v>152</v>
      </c>
      <c r="C17" s="23" t="s">
        <v>153</v>
      </c>
      <c r="D17" s="23" t="s">
        <v>77</v>
      </c>
      <c r="E17" s="23" t="s">
        <v>78</v>
      </c>
      <c r="F17" s="23" t="s">
        <v>160</v>
      </c>
      <c r="G17" s="23" t="s">
        <v>161</v>
      </c>
      <c r="H17" s="22">
        <v>694350.61</v>
      </c>
      <c r="I17" s="22">
        <v>694350.61</v>
      </c>
      <c r="J17" s="22">
        <v>173587.65</v>
      </c>
      <c r="K17" s="22"/>
      <c r="L17" s="22">
        <v>520762.96</v>
      </c>
      <c r="M17" s="22"/>
      <c r="N17" s="22"/>
      <c r="O17" s="22"/>
      <c r="P17" s="22"/>
      <c r="Q17" s="22"/>
      <c r="R17" s="22"/>
      <c r="S17" s="22"/>
      <c r="T17" s="22"/>
      <c r="U17" s="22"/>
      <c r="V17" s="22"/>
      <c r="W17" s="22"/>
    </row>
    <row r="18" ht="31.4" customHeight="1" spans="1:23">
      <c r="A18" s="110" t="s">
        <v>46</v>
      </c>
      <c r="B18" s="104" t="s">
        <v>152</v>
      </c>
      <c r="C18" s="23" t="s">
        <v>153</v>
      </c>
      <c r="D18" s="23" t="s">
        <v>79</v>
      </c>
      <c r="E18" s="23" t="s">
        <v>80</v>
      </c>
      <c r="F18" s="23" t="s">
        <v>156</v>
      </c>
      <c r="G18" s="23" t="s">
        <v>157</v>
      </c>
      <c r="H18" s="22">
        <v>62010</v>
      </c>
      <c r="I18" s="22">
        <v>62010</v>
      </c>
      <c r="J18" s="22">
        <v>62010</v>
      </c>
      <c r="K18" s="22"/>
      <c r="L18" s="22"/>
      <c r="M18" s="22"/>
      <c r="N18" s="22"/>
      <c r="O18" s="22"/>
      <c r="P18" s="22"/>
      <c r="Q18" s="22"/>
      <c r="R18" s="22"/>
      <c r="S18" s="22"/>
      <c r="T18" s="22"/>
      <c r="U18" s="22"/>
      <c r="V18" s="22"/>
      <c r="W18" s="22"/>
    </row>
    <row r="19" ht="31.4" customHeight="1" spans="1:23">
      <c r="A19" s="110" t="s">
        <v>46</v>
      </c>
      <c r="B19" s="104" t="s">
        <v>162</v>
      </c>
      <c r="C19" s="23" t="s">
        <v>92</v>
      </c>
      <c r="D19" s="23" t="s">
        <v>91</v>
      </c>
      <c r="E19" s="23" t="s">
        <v>92</v>
      </c>
      <c r="F19" s="23" t="s">
        <v>163</v>
      </c>
      <c r="G19" s="23" t="s">
        <v>92</v>
      </c>
      <c r="H19" s="22">
        <v>1274748.68</v>
      </c>
      <c r="I19" s="22">
        <v>1274748.68</v>
      </c>
      <c r="J19" s="22">
        <v>318687.17</v>
      </c>
      <c r="K19" s="22"/>
      <c r="L19" s="22">
        <v>956061.51</v>
      </c>
      <c r="M19" s="22"/>
      <c r="N19" s="22"/>
      <c r="O19" s="22"/>
      <c r="P19" s="22"/>
      <c r="Q19" s="22"/>
      <c r="R19" s="22"/>
      <c r="S19" s="22"/>
      <c r="T19" s="22"/>
      <c r="U19" s="22"/>
      <c r="V19" s="22"/>
      <c r="W19" s="22"/>
    </row>
    <row r="20" ht="31.4" customHeight="1" spans="1:23">
      <c r="A20" s="110" t="s">
        <v>46</v>
      </c>
      <c r="B20" s="104" t="s">
        <v>164</v>
      </c>
      <c r="C20" s="23" t="s">
        <v>165</v>
      </c>
      <c r="D20" s="23" t="s">
        <v>85</v>
      </c>
      <c r="E20" s="23" t="s">
        <v>86</v>
      </c>
      <c r="F20" s="23" t="s">
        <v>166</v>
      </c>
      <c r="G20" s="23" t="s">
        <v>167</v>
      </c>
      <c r="H20" s="22">
        <v>350000</v>
      </c>
      <c r="I20" s="22">
        <v>350000</v>
      </c>
      <c r="J20" s="22"/>
      <c r="K20" s="22"/>
      <c r="L20" s="22">
        <v>350000</v>
      </c>
      <c r="M20" s="22"/>
      <c r="N20" s="22"/>
      <c r="O20" s="22"/>
      <c r="P20" s="22"/>
      <c r="Q20" s="22"/>
      <c r="R20" s="22"/>
      <c r="S20" s="22"/>
      <c r="T20" s="22"/>
      <c r="U20" s="22"/>
      <c r="V20" s="22"/>
      <c r="W20" s="22"/>
    </row>
    <row r="21" ht="31.4" customHeight="1" spans="1:23">
      <c r="A21" s="110" t="s">
        <v>46</v>
      </c>
      <c r="B21" s="104" t="s">
        <v>168</v>
      </c>
      <c r="C21" s="23" t="s">
        <v>122</v>
      </c>
      <c r="D21" s="23" t="s">
        <v>85</v>
      </c>
      <c r="E21" s="23" t="s">
        <v>86</v>
      </c>
      <c r="F21" s="23" t="s">
        <v>169</v>
      </c>
      <c r="G21" s="23" t="s">
        <v>122</v>
      </c>
      <c r="H21" s="22">
        <v>6000</v>
      </c>
      <c r="I21" s="22">
        <v>6000</v>
      </c>
      <c r="J21" s="22">
        <v>1500</v>
      </c>
      <c r="K21" s="22"/>
      <c r="L21" s="22">
        <v>4500</v>
      </c>
      <c r="M21" s="22"/>
      <c r="N21" s="22"/>
      <c r="O21" s="22"/>
      <c r="P21" s="22"/>
      <c r="Q21" s="22"/>
      <c r="R21" s="22"/>
      <c r="S21" s="22"/>
      <c r="T21" s="22"/>
      <c r="U21" s="22"/>
      <c r="V21" s="22"/>
      <c r="W21" s="22"/>
    </row>
    <row r="22" ht="31.4" customHeight="1" spans="1:23">
      <c r="A22" s="110" t="s">
        <v>46</v>
      </c>
      <c r="B22" s="104" t="s">
        <v>170</v>
      </c>
      <c r="C22" s="23" t="s">
        <v>171</v>
      </c>
      <c r="D22" s="23" t="s">
        <v>85</v>
      </c>
      <c r="E22" s="23" t="s">
        <v>86</v>
      </c>
      <c r="F22" s="23" t="s">
        <v>172</v>
      </c>
      <c r="G22" s="23" t="s">
        <v>171</v>
      </c>
      <c r="H22" s="22">
        <v>240527.72</v>
      </c>
      <c r="I22" s="22">
        <v>240527.72</v>
      </c>
      <c r="J22" s="22">
        <v>60131.93</v>
      </c>
      <c r="K22" s="22"/>
      <c r="L22" s="22">
        <v>180395.79</v>
      </c>
      <c r="M22" s="22"/>
      <c r="N22" s="22"/>
      <c r="O22" s="22"/>
      <c r="P22" s="22"/>
      <c r="Q22" s="22"/>
      <c r="R22" s="22"/>
      <c r="S22" s="22"/>
      <c r="T22" s="22"/>
      <c r="U22" s="22"/>
      <c r="V22" s="22"/>
      <c r="W22" s="22"/>
    </row>
    <row r="23" ht="31.4" customHeight="1" spans="1:23">
      <c r="A23" s="110" t="s">
        <v>46</v>
      </c>
      <c r="B23" s="104" t="s">
        <v>173</v>
      </c>
      <c r="C23" s="23" t="s">
        <v>174</v>
      </c>
      <c r="D23" s="23" t="s">
        <v>64</v>
      </c>
      <c r="E23" s="23" t="s">
        <v>65</v>
      </c>
      <c r="F23" s="23" t="s">
        <v>175</v>
      </c>
      <c r="G23" s="23" t="s">
        <v>176</v>
      </c>
      <c r="H23" s="22">
        <v>40500</v>
      </c>
      <c r="I23" s="22">
        <v>40500</v>
      </c>
      <c r="J23" s="22">
        <v>10125</v>
      </c>
      <c r="K23" s="22"/>
      <c r="L23" s="22">
        <v>30375</v>
      </c>
      <c r="M23" s="22"/>
      <c r="N23" s="22"/>
      <c r="O23" s="22"/>
      <c r="P23" s="22"/>
      <c r="Q23" s="22"/>
      <c r="R23" s="22"/>
      <c r="S23" s="22"/>
      <c r="T23" s="22"/>
      <c r="U23" s="22"/>
      <c r="V23" s="22"/>
      <c r="W23" s="22"/>
    </row>
    <row r="24" ht="31.4" customHeight="1" spans="1:23">
      <c r="A24" s="110" t="s">
        <v>46</v>
      </c>
      <c r="B24" s="104" t="s">
        <v>173</v>
      </c>
      <c r="C24" s="23" t="s">
        <v>174</v>
      </c>
      <c r="D24" s="23" t="s">
        <v>85</v>
      </c>
      <c r="E24" s="23" t="s">
        <v>86</v>
      </c>
      <c r="F24" s="23" t="s">
        <v>177</v>
      </c>
      <c r="G24" s="23" t="s">
        <v>178</v>
      </c>
      <c r="H24" s="22">
        <v>100000</v>
      </c>
      <c r="I24" s="22">
        <v>100000</v>
      </c>
      <c r="J24" s="22">
        <v>25000</v>
      </c>
      <c r="K24" s="22"/>
      <c r="L24" s="22">
        <v>75000</v>
      </c>
      <c r="M24" s="22"/>
      <c r="N24" s="22"/>
      <c r="O24" s="22"/>
      <c r="P24" s="22"/>
      <c r="Q24" s="22"/>
      <c r="R24" s="22"/>
      <c r="S24" s="22"/>
      <c r="T24" s="22"/>
      <c r="U24" s="22"/>
      <c r="V24" s="22"/>
      <c r="W24" s="22"/>
    </row>
    <row r="25" ht="31.4" customHeight="1" spans="1:23">
      <c r="A25" s="110" t="s">
        <v>46</v>
      </c>
      <c r="B25" s="104" t="s">
        <v>173</v>
      </c>
      <c r="C25" s="23" t="s">
        <v>174</v>
      </c>
      <c r="D25" s="23" t="s">
        <v>85</v>
      </c>
      <c r="E25" s="23" t="s">
        <v>86</v>
      </c>
      <c r="F25" s="23" t="s">
        <v>179</v>
      </c>
      <c r="G25" s="23" t="s">
        <v>180</v>
      </c>
      <c r="H25" s="22">
        <v>15000</v>
      </c>
      <c r="I25" s="22">
        <v>15000</v>
      </c>
      <c r="J25" s="22">
        <v>3750</v>
      </c>
      <c r="K25" s="22"/>
      <c r="L25" s="22">
        <v>11250</v>
      </c>
      <c r="M25" s="22"/>
      <c r="N25" s="22"/>
      <c r="O25" s="22"/>
      <c r="P25" s="22"/>
      <c r="Q25" s="22"/>
      <c r="R25" s="22"/>
      <c r="S25" s="22"/>
      <c r="T25" s="22"/>
      <c r="U25" s="22"/>
      <c r="V25" s="22"/>
      <c r="W25" s="22"/>
    </row>
    <row r="26" ht="31.4" customHeight="1" spans="1:23">
      <c r="A26" s="110" t="s">
        <v>46</v>
      </c>
      <c r="B26" s="104" t="s">
        <v>173</v>
      </c>
      <c r="C26" s="23" t="s">
        <v>174</v>
      </c>
      <c r="D26" s="23" t="s">
        <v>85</v>
      </c>
      <c r="E26" s="23" t="s">
        <v>86</v>
      </c>
      <c r="F26" s="23" t="s">
        <v>181</v>
      </c>
      <c r="G26" s="23" t="s">
        <v>182</v>
      </c>
      <c r="H26" s="22">
        <v>20000</v>
      </c>
      <c r="I26" s="22">
        <v>20000</v>
      </c>
      <c r="J26" s="22">
        <v>5000</v>
      </c>
      <c r="K26" s="22"/>
      <c r="L26" s="22">
        <v>15000</v>
      </c>
      <c r="M26" s="22"/>
      <c r="N26" s="22"/>
      <c r="O26" s="22"/>
      <c r="P26" s="22"/>
      <c r="Q26" s="22"/>
      <c r="R26" s="22"/>
      <c r="S26" s="22"/>
      <c r="T26" s="22"/>
      <c r="U26" s="22"/>
      <c r="V26" s="22"/>
      <c r="W26" s="22"/>
    </row>
    <row r="27" ht="31.4" customHeight="1" spans="1:23">
      <c r="A27" s="110" t="s">
        <v>46</v>
      </c>
      <c r="B27" s="104" t="s">
        <v>173</v>
      </c>
      <c r="C27" s="23" t="s">
        <v>174</v>
      </c>
      <c r="D27" s="23" t="s">
        <v>85</v>
      </c>
      <c r="E27" s="23" t="s">
        <v>86</v>
      </c>
      <c r="F27" s="23" t="s">
        <v>183</v>
      </c>
      <c r="G27" s="23" t="s">
        <v>184</v>
      </c>
      <c r="H27" s="22">
        <v>40000</v>
      </c>
      <c r="I27" s="22">
        <v>40000</v>
      </c>
      <c r="J27" s="22">
        <v>10000</v>
      </c>
      <c r="K27" s="22"/>
      <c r="L27" s="22">
        <v>30000</v>
      </c>
      <c r="M27" s="22"/>
      <c r="N27" s="22"/>
      <c r="O27" s="22"/>
      <c r="P27" s="22"/>
      <c r="Q27" s="22"/>
      <c r="R27" s="22"/>
      <c r="S27" s="22"/>
      <c r="T27" s="22"/>
      <c r="U27" s="22"/>
      <c r="V27" s="22"/>
      <c r="W27" s="22"/>
    </row>
    <row r="28" ht="31.4" customHeight="1" spans="1:23">
      <c r="A28" s="110" t="s">
        <v>46</v>
      </c>
      <c r="B28" s="104" t="s">
        <v>173</v>
      </c>
      <c r="C28" s="23" t="s">
        <v>174</v>
      </c>
      <c r="D28" s="23" t="s">
        <v>85</v>
      </c>
      <c r="E28" s="23" t="s">
        <v>86</v>
      </c>
      <c r="F28" s="23" t="s">
        <v>185</v>
      </c>
      <c r="G28" s="23" t="s">
        <v>186</v>
      </c>
      <c r="H28" s="22">
        <v>1000</v>
      </c>
      <c r="I28" s="22">
        <v>1000</v>
      </c>
      <c r="J28" s="22">
        <v>250</v>
      </c>
      <c r="K28" s="22"/>
      <c r="L28" s="22">
        <v>750</v>
      </c>
      <c r="M28" s="22"/>
      <c r="N28" s="22"/>
      <c r="O28" s="22"/>
      <c r="P28" s="22"/>
      <c r="Q28" s="22"/>
      <c r="R28" s="22"/>
      <c r="S28" s="22"/>
      <c r="T28" s="22"/>
      <c r="U28" s="22"/>
      <c r="V28" s="22"/>
      <c r="W28" s="22"/>
    </row>
    <row r="29" ht="31.4" customHeight="1" spans="1:23">
      <c r="A29" s="110" t="s">
        <v>46</v>
      </c>
      <c r="B29" s="104" t="s">
        <v>173</v>
      </c>
      <c r="C29" s="23" t="s">
        <v>174</v>
      </c>
      <c r="D29" s="23" t="s">
        <v>85</v>
      </c>
      <c r="E29" s="23" t="s">
        <v>86</v>
      </c>
      <c r="F29" s="23" t="s">
        <v>187</v>
      </c>
      <c r="G29" s="23" t="s">
        <v>188</v>
      </c>
      <c r="H29" s="22">
        <v>10000</v>
      </c>
      <c r="I29" s="22">
        <v>10000</v>
      </c>
      <c r="J29" s="22">
        <v>2500</v>
      </c>
      <c r="K29" s="22"/>
      <c r="L29" s="22">
        <v>7500</v>
      </c>
      <c r="M29" s="22"/>
      <c r="N29" s="22"/>
      <c r="O29" s="22"/>
      <c r="P29" s="22"/>
      <c r="Q29" s="22"/>
      <c r="R29" s="22"/>
      <c r="S29" s="22"/>
      <c r="T29" s="22"/>
      <c r="U29" s="22"/>
      <c r="V29" s="22"/>
      <c r="W29" s="22"/>
    </row>
    <row r="30" ht="31.4" customHeight="1" spans="1:23">
      <c r="A30" s="110" t="s">
        <v>46</v>
      </c>
      <c r="B30" s="104" t="s">
        <v>173</v>
      </c>
      <c r="C30" s="23" t="s">
        <v>174</v>
      </c>
      <c r="D30" s="23" t="s">
        <v>85</v>
      </c>
      <c r="E30" s="23" t="s">
        <v>86</v>
      </c>
      <c r="F30" s="23" t="s">
        <v>189</v>
      </c>
      <c r="G30" s="23" t="s">
        <v>190</v>
      </c>
      <c r="H30" s="22">
        <v>80000</v>
      </c>
      <c r="I30" s="22">
        <v>80000</v>
      </c>
      <c r="J30" s="22">
        <v>20000</v>
      </c>
      <c r="K30" s="22"/>
      <c r="L30" s="22">
        <v>60000</v>
      </c>
      <c r="M30" s="22"/>
      <c r="N30" s="22"/>
      <c r="O30" s="22"/>
      <c r="P30" s="22"/>
      <c r="Q30" s="22"/>
      <c r="R30" s="22"/>
      <c r="S30" s="22"/>
      <c r="T30" s="22"/>
      <c r="U30" s="22"/>
      <c r="V30" s="22"/>
      <c r="W30" s="22"/>
    </row>
    <row r="31" ht="31.4" customHeight="1" spans="1:23">
      <c r="A31" s="110" t="s">
        <v>46</v>
      </c>
      <c r="B31" s="104" t="s">
        <v>173</v>
      </c>
      <c r="C31" s="23" t="s">
        <v>174</v>
      </c>
      <c r="D31" s="23" t="s">
        <v>85</v>
      </c>
      <c r="E31" s="23" t="s">
        <v>86</v>
      </c>
      <c r="F31" s="23" t="s">
        <v>191</v>
      </c>
      <c r="G31" s="23" t="s">
        <v>192</v>
      </c>
      <c r="H31" s="22">
        <v>5000</v>
      </c>
      <c r="I31" s="22">
        <v>5000</v>
      </c>
      <c r="J31" s="22">
        <v>1250</v>
      </c>
      <c r="K31" s="22"/>
      <c r="L31" s="22">
        <v>3750</v>
      </c>
      <c r="M31" s="22"/>
      <c r="N31" s="22"/>
      <c r="O31" s="22"/>
      <c r="P31" s="22"/>
      <c r="Q31" s="22"/>
      <c r="R31" s="22"/>
      <c r="S31" s="22"/>
      <c r="T31" s="22"/>
      <c r="U31" s="22"/>
      <c r="V31" s="22"/>
      <c r="W31" s="22"/>
    </row>
    <row r="32" ht="31.4" customHeight="1" spans="1:23">
      <c r="A32" s="110" t="s">
        <v>46</v>
      </c>
      <c r="B32" s="104" t="s">
        <v>173</v>
      </c>
      <c r="C32" s="23" t="s">
        <v>174</v>
      </c>
      <c r="D32" s="23" t="s">
        <v>85</v>
      </c>
      <c r="E32" s="23" t="s">
        <v>86</v>
      </c>
      <c r="F32" s="23" t="s">
        <v>193</v>
      </c>
      <c r="G32" s="23" t="s">
        <v>194</v>
      </c>
      <c r="H32" s="22">
        <v>10000</v>
      </c>
      <c r="I32" s="22">
        <v>10000</v>
      </c>
      <c r="J32" s="22">
        <v>2500</v>
      </c>
      <c r="K32" s="22"/>
      <c r="L32" s="22">
        <v>7500</v>
      </c>
      <c r="M32" s="22"/>
      <c r="N32" s="22"/>
      <c r="O32" s="22"/>
      <c r="P32" s="22"/>
      <c r="Q32" s="22"/>
      <c r="R32" s="22"/>
      <c r="S32" s="22"/>
      <c r="T32" s="22"/>
      <c r="U32" s="22"/>
      <c r="V32" s="22"/>
      <c r="W32" s="22"/>
    </row>
    <row r="33" ht="31.4" customHeight="1" spans="1:23">
      <c r="A33" s="110" t="s">
        <v>46</v>
      </c>
      <c r="B33" s="104" t="s">
        <v>173</v>
      </c>
      <c r="C33" s="23" t="s">
        <v>174</v>
      </c>
      <c r="D33" s="23" t="s">
        <v>85</v>
      </c>
      <c r="E33" s="23" t="s">
        <v>86</v>
      </c>
      <c r="F33" s="23" t="s">
        <v>195</v>
      </c>
      <c r="G33" s="23" t="s">
        <v>196</v>
      </c>
      <c r="H33" s="22">
        <v>240527.72</v>
      </c>
      <c r="I33" s="22">
        <v>240527.72</v>
      </c>
      <c r="J33" s="22">
        <v>60131.93</v>
      </c>
      <c r="K33" s="22"/>
      <c r="L33" s="22">
        <v>180395.79</v>
      </c>
      <c r="M33" s="22"/>
      <c r="N33" s="22"/>
      <c r="O33" s="22"/>
      <c r="P33" s="22"/>
      <c r="Q33" s="22"/>
      <c r="R33" s="22"/>
      <c r="S33" s="22"/>
      <c r="T33" s="22"/>
      <c r="U33" s="22"/>
      <c r="V33" s="22"/>
      <c r="W33" s="22"/>
    </row>
    <row r="34" ht="31.4" customHeight="1" spans="1:23">
      <c r="A34" s="110" t="s">
        <v>46</v>
      </c>
      <c r="B34" s="104" t="s">
        <v>173</v>
      </c>
      <c r="C34" s="23" t="s">
        <v>174</v>
      </c>
      <c r="D34" s="23" t="s">
        <v>85</v>
      </c>
      <c r="E34" s="23" t="s">
        <v>86</v>
      </c>
      <c r="F34" s="23" t="s">
        <v>175</v>
      </c>
      <c r="G34" s="23" t="s">
        <v>176</v>
      </c>
      <c r="H34" s="22">
        <v>77163.13</v>
      </c>
      <c r="I34" s="22">
        <v>77163.13</v>
      </c>
      <c r="J34" s="22">
        <v>19290.78</v>
      </c>
      <c r="K34" s="22"/>
      <c r="L34" s="22">
        <v>57872.35</v>
      </c>
      <c r="M34" s="22"/>
      <c r="N34" s="22"/>
      <c r="O34" s="22"/>
      <c r="P34" s="22"/>
      <c r="Q34" s="22"/>
      <c r="R34" s="22"/>
      <c r="S34" s="22"/>
      <c r="T34" s="22"/>
      <c r="U34" s="22"/>
      <c r="V34" s="22"/>
      <c r="W34" s="22"/>
    </row>
    <row r="35" ht="18.75" customHeight="1" spans="1:23">
      <c r="A35" s="30" t="s">
        <v>93</v>
      </c>
      <c r="B35" s="31"/>
      <c r="C35" s="31"/>
      <c r="D35" s="31"/>
      <c r="E35" s="31"/>
      <c r="F35" s="31"/>
      <c r="G35" s="32"/>
      <c r="H35" s="22">
        <v>18069114.98</v>
      </c>
      <c r="I35" s="22">
        <v>18069114.98</v>
      </c>
      <c r="J35" s="22">
        <v>4476061.25</v>
      </c>
      <c r="K35" s="22">
        <v>900</v>
      </c>
      <c r="L35" s="22">
        <v>13592153.73</v>
      </c>
      <c r="M35" s="22"/>
      <c r="N35" s="22"/>
      <c r="O35" s="22"/>
      <c r="P35" s="22"/>
      <c r="Q35" s="22"/>
      <c r="R35" s="22"/>
      <c r="S35" s="22"/>
      <c r="T35" s="22"/>
      <c r="U35" s="22"/>
      <c r="V35" s="22"/>
      <c r="W35" s="22"/>
    </row>
  </sheetData>
  <mergeCells count="30">
    <mergeCell ref="A2:W2"/>
    <mergeCell ref="A3:G3"/>
    <mergeCell ref="H4:W4"/>
    <mergeCell ref="I5:M5"/>
    <mergeCell ref="N5:P5"/>
    <mergeCell ref="R5:W5"/>
    <mergeCell ref="A35:G3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tabSelected="1" zoomScale="40" zoomScaleNormal="40" workbookViewId="0">
      <selection activeCell="A34" sqref="$A34:$XFD34"/>
    </sheetView>
  </sheetViews>
  <sheetFormatPr defaultColWidth="9.14166666666667" defaultRowHeight="14.25" customHeight="1"/>
  <cols>
    <col min="1" max="1" width="14.575" customWidth="1"/>
    <col min="2" max="2" width="26.8666666666667" customWidth="1"/>
    <col min="3" max="3" width="55.3166666666667" customWidth="1"/>
    <col min="4" max="8" width="29.6833333333333" customWidth="1"/>
    <col min="9" max="11" width="24.0583333333333" customWidth="1"/>
    <col min="12" max="13" width="14.175" customWidth="1"/>
    <col min="14" max="14" width="21.25" customWidth="1"/>
    <col min="15" max="16" width="14.175" customWidth="1"/>
    <col min="17" max="17" width="13.6" customWidth="1"/>
    <col min="18" max="18" width="26.875" customWidth="1"/>
    <col min="19" max="22" width="15.175" customWidth="1"/>
    <col min="23" max="23" width="24.3666666666667" customWidth="1"/>
  </cols>
  <sheetData>
    <row r="1" ht="13.5" customHeight="1" spans="5:23">
      <c r="E1" s="1"/>
      <c r="F1" s="1"/>
      <c r="G1" s="1"/>
      <c r="H1" s="1"/>
      <c r="U1" s="108"/>
      <c r="W1" s="52" t="s">
        <v>197</v>
      </c>
    </row>
    <row r="2" ht="27.75" customHeight="1" spans="1:23">
      <c r="A2" s="27" t="s">
        <v>198</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"单位名称："&amp;"云南省生态环境监测中心"</f>
        <v>单位名称：云南省生态环境监测中心</v>
      </c>
      <c r="B3" s="103" t="str">
        <f t="shared" si="0"/>
        <v>单位名称：云南省生态环境监测中心</v>
      </c>
      <c r="C3" s="103"/>
      <c r="D3" s="103"/>
      <c r="E3" s="103"/>
      <c r="F3" s="103"/>
      <c r="G3" s="103"/>
      <c r="H3" s="103"/>
      <c r="I3" s="103"/>
      <c r="J3" s="6"/>
      <c r="K3" s="6"/>
      <c r="L3" s="6"/>
      <c r="M3" s="6"/>
      <c r="N3" s="6"/>
      <c r="O3" s="6"/>
      <c r="P3" s="6"/>
      <c r="Q3" s="6"/>
      <c r="U3" s="108"/>
      <c r="W3" s="99" t="s">
        <v>118</v>
      </c>
    </row>
    <row r="4" ht="21.75" customHeight="1" spans="1:23">
      <c r="A4" s="8" t="s">
        <v>199</v>
      </c>
      <c r="B4" s="8" t="s">
        <v>128</v>
      </c>
      <c r="C4" s="8" t="s">
        <v>129</v>
      </c>
      <c r="D4" s="8" t="s">
        <v>200</v>
      </c>
      <c r="E4" s="9" t="s">
        <v>130</v>
      </c>
      <c r="F4" s="9" t="s">
        <v>131</v>
      </c>
      <c r="G4" s="9" t="s">
        <v>132</v>
      </c>
      <c r="H4" s="9" t="s">
        <v>133</v>
      </c>
      <c r="I4" s="59" t="s">
        <v>31</v>
      </c>
      <c r="J4" s="59" t="s">
        <v>201</v>
      </c>
      <c r="K4" s="59"/>
      <c r="L4" s="59"/>
      <c r="M4" s="59"/>
      <c r="N4" s="105" t="s">
        <v>135</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141</v>
      </c>
      <c r="U5" s="9" t="s">
        <v>40</v>
      </c>
      <c r="V5" s="9" t="s">
        <v>41</v>
      </c>
      <c r="W5" s="9" t="s">
        <v>42</v>
      </c>
    </row>
    <row r="6" ht="40.5" customHeight="1" spans="1:23">
      <c r="A6" s="16"/>
      <c r="B6" s="16"/>
      <c r="C6" s="16"/>
      <c r="D6" s="16"/>
      <c r="E6" s="17"/>
      <c r="F6" s="17"/>
      <c r="G6" s="17"/>
      <c r="H6" s="17"/>
      <c r="I6" s="59"/>
      <c r="J6" s="44" t="s">
        <v>33</v>
      </c>
      <c r="K6" s="44" t="s">
        <v>202</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4"/>
      <c r="C8" s="23" t="s">
        <v>203</v>
      </c>
      <c r="D8" s="23"/>
      <c r="E8" s="23"/>
      <c r="F8" s="23"/>
      <c r="G8" s="23"/>
      <c r="H8" s="23"/>
      <c r="I8" s="107">
        <v>3329300</v>
      </c>
      <c r="J8" s="107">
        <v>3329300</v>
      </c>
      <c r="K8" s="107">
        <v>3329300</v>
      </c>
      <c r="L8" s="107"/>
      <c r="M8" s="107"/>
      <c r="N8" s="107"/>
      <c r="O8" s="107"/>
      <c r="P8" s="107"/>
      <c r="Q8" s="107"/>
      <c r="R8" s="107"/>
      <c r="S8" s="107"/>
      <c r="T8" s="107"/>
      <c r="U8" s="87"/>
      <c r="V8" s="107"/>
      <c r="W8" s="107"/>
    </row>
    <row r="9" ht="32.9" customHeight="1" spans="1:23">
      <c r="A9" s="23" t="s">
        <v>204</v>
      </c>
      <c r="B9" s="104" t="s">
        <v>205</v>
      </c>
      <c r="C9" s="23" t="s">
        <v>203</v>
      </c>
      <c r="D9" s="23" t="s">
        <v>46</v>
      </c>
      <c r="E9" s="23" t="s">
        <v>85</v>
      </c>
      <c r="F9" s="23" t="s">
        <v>86</v>
      </c>
      <c r="G9" s="23" t="s">
        <v>177</v>
      </c>
      <c r="H9" s="23" t="s">
        <v>178</v>
      </c>
      <c r="I9" s="107">
        <v>250000</v>
      </c>
      <c r="J9" s="107">
        <v>250000</v>
      </c>
      <c r="K9" s="107">
        <v>250000</v>
      </c>
      <c r="L9" s="107"/>
      <c r="M9" s="107"/>
      <c r="N9" s="107"/>
      <c r="O9" s="107"/>
      <c r="P9" s="107"/>
      <c r="Q9" s="107"/>
      <c r="R9" s="107"/>
      <c r="S9" s="107"/>
      <c r="T9" s="107"/>
      <c r="U9" s="87"/>
      <c r="V9" s="107"/>
      <c r="W9" s="107"/>
    </row>
    <row r="10" ht="32.9" customHeight="1" spans="1:23">
      <c r="A10" s="23" t="s">
        <v>204</v>
      </c>
      <c r="B10" s="104" t="s">
        <v>205</v>
      </c>
      <c r="C10" s="23" t="s">
        <v>203</v>
      </c>
      <c r="D10" s="23" t="s">
        <v>46</v>
      </c>
      <c r="E10" s="23" t="s">
        <v>85</v>
      </c>
      <c r="F10" s="23" t="s">
        <v>86</v>
      </c>
      <c r="G10" s="23" t="s">
        <v>181</v>
      </c>
      <c r="H10" s="23" t="s">
        <v>182</v>
      </c>
      <c r="I10" s="107">
        <v>86000</v>
      </c>
      <c r="J10" s="107">
        <v>86000</v>
      </c>
      <c r="K10" s="107">
        <v>86000</v>
      </c>
      <c r="L10" s="107"/>
      <c r="M10" s="107"/>
      <c r="N10" s="107"/>
      <c r="O10" s="107"/>
      <c r="P10" s="107"/>
      <c r="Q10" s="107"/>
      <c r="R10" s="107"/>
      <c r="S10" s="107"/>
      <c r="T10" s="107"/>
      <c r="U10" s="87"/>
      <c r="V10" s="107"/>
      <c r="W10" s="107"/>
    </row>
    <row r="11" ht="32.9" customHeight="1" spans="1:23">
      <c r="A11" s="23" t="s">
        <v>204</v>
      </c>
      <c r="B11" s="104" t="s">
        <v>205</v>
      </c>
      <c r="C11" s="23" t="s">
        <v>203</v>
      </c>
      <c r="D11" s="23" t="s">
        <v>46</v>
      </c>
      <c r="E11" s="23" t="s">
        <v>85</v>
      </c>
      <c r="F11" s="23" t="s">
        <v>86</v>
      </c>
      <c r="G11" s="23" t="s">
        <v>183</v>
      </c>
      <c r="H11" s="23" t="s">
        <v>184</v>
      </c>
      <c r="I11" s="107">
        <v>310050</v>
      </c>
      <c r="J11" s="107">
        <v>310050</v>
      </c>
      <c r="K11" s="107">
        <v>310050</v>
      </c>
      <c r="L11" s="107"/>
      <c r="M11" s="107"/>
      <c r="N11" s="107"/>
      <c r="O11" s="107"/>
      <c r="P11" s="107"/>
      <c r="Q11" s="107"/>
      <c r="R11" s="107"/>
      <c r="S11" s="107"/>
      <c r="T11" s="107"/>
      <c r="U11" s="87"/>
      <c r="V11" s="107"/>
      <c r="W11" s="107"/>
    </row>
    <row r="12" ht="32.9" customHeight="1" spans="1:23">
      <c r="A12" s="23" t="s">
        <v>204</v>
      </c>
      <c r="B12" s="104" t="s">
        <v>205</v>
      </c>
      <c r="C12" s="23" t="s">
        <v>203</v>
      </c>
      <c r="D12" s="23" t="s">
        <v>46</v>
      </c>
      <c r="E12" s="23" t="s">
        <v>85</v>
      </c>
      <c r="F12" s="23" t="s">
        <v>86</v>
      </c>
      <c r="G12" s="23" t="s">
        <v>187</v>
      </c>
      <c r="H12" s="23" t="s">
        <v>188</v>
      </c>
      <c r="I12" s="107">
        <v>710000</v>
      </c>
      <c r="J12" s="107">
        <v>710000</v>
      </c>
      <c r="K12" s="107">
        <v>710000</v>
      </c>
      <c r="L12" s="107"/>
      <c r="M12" s="107"/>
      <c r="N12" s="107"/>
      <c r="O12" s="107"/>
      <c r="P12" s="107"/>
      <c r="Q12" s="107"/>
      <c r="R12" s="107"/>
      <c r="S12" s="107"/>
      <c r="T12" s="107"/>
      <c r="U12" s="87"/>
      <c r="V12" s="107"/>
      <c r="W12" s="107"/>
    </row>
    <row r="13" ht="32.9" customHeight="1" spans="1:23">
      <c r="A13" s="23" t="s">
        <v>204</v>
      </c>
      <c r="B13" s="104" t="s">
        <v>205</v>
      </c>
      <c r="C13" s="23" t="s">
        <v>203</v>
      </c>
      <c r="D13" s="23" t="s">
        <v>46</v>
      </c>
      <c r="E13" s="23" t="s">
        <v>85</v>
      </c>
      <c r="F13" s="23" t="s">
        <v>86</v>
      </c>
      <c r="G13" s="23" t="s">
        <v>191</v>
      </c>
      <c r="H13" s="23" t="s">
        <v>192</v>
      </c>
      <c r="I13" s="107">
        <v>845000</v>
      </c>
      <c r="J13" s="107">
        <v>845000</v>
      </c>
      <c r="K13" s="107">
        <v>845000</v>
      </c>
      <c r="L13" s="107"/>
      <c r="M13" s="107"/>
      <c r="N13" s="107"/>
      <c r="O13" s="107"/>
      <c r="P13" s="107"/>
      <c r="Q13" s="107"/>
      <c r="R13" s="107"/>
      <c r="S13" s="107"/>
      <c r="T13" s="107"/>
      <c r="U13" s="87"/>
      <c r="V13" s="107"/>
      <c r="W13" s="107"/>
    </row>
    <row r="14" ht="32.9" customHeight="1" spans="1:23">
      <c r="A14" s="23" t="s">
        <v>204</v>
      </c>
      <c r="B14" s="104" t="s">
        <v>205</v>
      </c>
      <c r="C14" s="23" t="s">
        <v>203</v>
      </c>
      <c r="D14" s="23" t="s">
        <v>46</v>
      </c>
      <c r="E14" s="23" t="s">
        <v>85</v>
      </c>
      <c r="F14" s="23" t="s">
        <v>86</v>
      </c>
      <c r="G14" s="23" t="s">
        <v>206</v>
      </c>
      <c r="H14" s="23" t="s">
        <v>207</v>
      </c>
      <c r="I14" s="107">
        <v>63750</v>
      </c>
      <c r="J14" s="107">
        <v>63750</v>
      </c>
      <c r="K14" s="107">
        <v>63750</v>
      </c>
      <c r="L14" s="107"/>
      <c r="M14" s="107"/>
      <c r="N14" s="107"/>
      <c r="O14" s="107"/>
      <c r="P14" s="107"/>
      <c r="Q14" s="107"/>
      <c r="R14" s="107"/>
      <c r="S14" s="107"/>
      <c r="T14" s="107"/>
      <c r="U14" s="87"/>
      <c r="V14" s="107"/>
      <c r="W14" s="107"/>
    </row>
    <row r="15" ht="32.9" customHeight="1" spans="1:23">
      <c r="A15" s="23" t="s">
        <v>204</v>
      </c>
      <c r="B15" s="104" t="s">
        <v>205</v>
      </c>
      <c r="C15" s="23" t="s">
        <v>203</v>
      </c>
      <c r="D15" s="23" t="s">
        <v>46</v>
      </c>
      <c r="E15" s="23" t="s">
        <v>85</v>
      </c>
      <c r="F15" s="23" t="s">
        <v>86</v>
      </c>
      <c r="G15" s="23" t="s">
        <v>208</v>
      </c>
      <c r="H15" s="23" t="s">
        <v>209</v>
      </c>
      <c r="I15" s="107">
        <v>846500</v>
      </c>
      <c r="J15" s="107">
        <v>846500</v>
      </c>
      <c r="K15" s="107">
        <v>846500</v>
      </c>
      <c r="L15" s="107"/>
      <c r="M15" s="107"/>
      <c r="N15" s="107"/>
      <c r="O15" s="107"/>
      <c r="P15" s="107"/>
      <c r="Q15" s="107"/>
      <c r="R15" s="107"/>
      <c r="S15" s="107"/>
      <c r="T15" s="107"/>
      <c r="U15" s="87"/>
      <c r="V15" s="107"/>
      <c r="W15" s="107"/>
    </row>
    <row r="16" ht="32.9" customHeight="1" spans="1:23">
      <c r="A16" s="23" t="s">
        <v>204</v>
      </c>
      <c r="B16" s="104" t="s">
        <v>205</v>
      </c>
      <c r="C16" s="23" t="s">
        <v>203</v>
      </c>
      <c r="D16" s="23" t="s">
        <v>46</v>
      </c>
      <c r="E16" s="23" t="s">
        <v>85</v>
      </c>
      <c r="F16" s="23" t="s">
        <v>86</v>
      </c>
      <c r="G16" s="23" t="s">
        <v>210</v>
      </c>
      <c r="H16" s="23" t="s">
        <v>211</v>
      </c>
      <c r="I16" s="107">
        <v>218000</v>
      </c>
      <c r="J16" s="107">
        <v>218000</v>
      </c>
      <c r="K16" s="107">
        <v>218000</v>
      </c>
      <c r="L16" s="107"/>
      <c r="M16" s="107"/>
      <c r="N16" s="107"/>
      <c r="O16" s="107"/>
      <c r="P16" s="107"/>
      <c r="Q16" s="107"/>
      <c r="R16" s="107"/>
      <c r="S16" s="107"/>
      <c r="T16" s="107"/>
      <c r="U16" s="87"/>
      <c r="V16" s="107"/>
      <c r="W16" s="107"/>
    </row>
    <row r="17" ht="32.9" customHeight="1" spans="1:23">
      <c r="A17" s="23"/>
      <c r="B17" s="23"/>
      <c r="C17" s="23" t="s">
        <v>212</v>
      </c>
      <c r="D17" s="23"/>
      <c r="E17" s="23"/>
      <c r="F17" s="23"/>
      <c r="G17" s="23"/>
      <c r="H17" s="23"/>
      <c r="I17" s="107">
        <v>1490000</v>
      </c>
      <c r="J17" s="107">
        <v>1490000</v>
      </c>
      <c r="K17" s="107">
        <v>1490000</v>
      </c>
      <c r="L17" s="107"/>
      <c r="M17" s="107"/>
      <c r="N17" s="107"/>
      <c r="O17" s="107"/>
      <c r="P17" s="107"/>
      <c r="Q17" s="107"/>
      <c r="R17" s="107"/>
      <c r="S17" s="107"/>
      <c r="T17" s="107"/>
      <c r="U17" s="87"/>
      <c r="V17" s="107"/>
      <c r="W17" s="107"/>
    </row>
    <row r="18" ht="32.9" customHeight="1" spans="1:23">
      <c r="A18" s="23" t="s">
        <v>213</v>
      </c>
      <c r="B18" s="104" t="s">
        <v>214</v>
      </c>
      <c r="C18" s="23" t="s">
        <v>212</v>
      </c>
      <c r="D18" s="23" t="s">
        <v>46</v>
      </c>
      <c r="E18" s="23" t="s">
        <v>85</v>
      </c>
      <c r="F18" s="23" t="s">
        <v>86</v>
      </c>
      <c r="G18" s="23" t="s">
        <v>215</v>
      </c>
      <c r="H18" s="23" t="s">
        <v>216</v>
      </c>
      <c r="I18" s="107">
        <v>1490000</v>
      </c>
      <c r="J18" s="107">
        <v>1490000</v>
      </c>
      <c r="K18" s="107">
        <v>1490000</v>
      </c>
      <c r="L18" s="107"/>
      <c r="M18" s="107"/>
      <c r="N18" s="107"/>
      <c r="O18" s="107"/>
      <c r="P18" s="107"/>
      <c r="Q18" s="107"/>
      <c r="R18" s="107"/>
      <c r="S18" s="107"/>
      <c r="T18" s="107"/>
      <c r="U18" s="87"/>
      <c r="V18" s="107"/>
      <c r="W18" s="107"/>
    </row>
    <row r="19" ht="32.9" customHeight="1" spans="1:23">
      <c r="A19" s="23"/>
      <c r="B19" s="23"/>
      <c r="C19" s="23" t="s">
        <v>217</v>
      </c>
      <c r="D19" s="23"/>
      <c r="E19" s="23"/>
      <c r="F19" s="23"/>
      <c r="G19" s="23"/>
      <c r="H19" s="23"/>
      <c r="I19" s="107">
        <v>53749800</v>
      </c>
      <c r="J19" s="107">
        <v>46709000</v>
      </c>
      <c r="K19" s="107">
        <v>46709000</v>
      </c>
      <c r="L19" s="107"/>
      <c r="M19" s="107"/>
      <c r="N19" s="107">
        <v>2540800</v>
      </c>
      <c r="O19" s="107"/>
      <c r="P19" s="107"/>
      <c r="Q19" s="107"/>
      <c r="R19" s="107">
        <v>4500000</v>
      </c>
      <c r="S19" s="107"/>
      <c r="T19" s="107"/>
      <c r="U19" s="87"/>
      <c r="V19" s="107"/>
      <c r="W19" s="107">
        <v>4500000</v>
      </c>
    </row>
    <row r="20" ht="32.9" customHeight="1" spans="1:23">
      <c r="A20" s="23" t="s">
        <v>218</v>
      </c>
      <c r="B20" s="104" t="s">
        <v>219</v>
      </c>
      <c r="C20" s="23" t="s">
        <v>217</v>
      </c>
      <c r="D20" s="23" t="s">
        <v>46</v>
      </c>
      <c r="E20" s="23" t="s">
        <v>85</v>
      </c>
      <c r="F20" s="23" t="s">
        <v>86</v>
      </c>
      <c r="G20" s="23" t="s">
        <v>177</v>
      </c>
      <c r="H20" s="23" t="s">
        <v>178</v>
      </c>
      <c r="I20" s="107">
        <v>90000</v>
      </c>
      <c r="J20" s="107"/>
      <c r="K20" s="107"/>
      <c r="L20" s="107"/>
      <c r="M20" s="107"/>
      <c r="N20" s="107"/>
      <c r="O20" s="107"/>
      <c r="P20" s="107"/>
      <c r="Q20" s="107"/>
      <c r="R20" s="107">
        <v>90000</v>
      </c>
      <c r="S20" s="107"/>
      <c r="T20" s="107"/>
      <c r="U20" s="87"/>
      <c r="V20" s="107"/>
      <c r="W20" s="107">
        <v>90000</v>
      </c>
    </row>
    <row r="21" ht="32.9" customHeight="1" spans="1:23">
      <c r="A21" s="23" t="s">
        <v>218</v>
      </c>
      <c r="B21" s="104" t="s">
        <v>219</v>
      </c>
      <c r="C21" s="23" t="s">
        <v>217</v>
      </c>
      <c r="D21" s="23" t="s">
        <v>46</v>
      </c>
      <c r="E21" s="23" t="s">
        <v>85</v>
      </c>
      <c r="F21" s="23" t="s">
        <v>86</v>
      </c>
      <c r="G21" s="23" t="s">
        <v>179</v>
      </c>
      <c r="H21" s="23" t="s">
        <v>180</v>
      </c>
      <c r="I21" s="107">
        <v>863800</v>
      </c>
      <c r="J21" s="107">
        <v>363800</v>
      </c>
      <c r="K21" s="107">
        <v>363800</v>
      </c>
      <c r="L21" s="107"/>
      <c r="M21" s="107"/>
      <c r="N21" s="107"/>
      <c r="O21" s="107"/>
      <c r="P21" s="107"/>
      <c r="Q21" s="107"/>
      <c r="R21" s="107">
        <v>500000</v>
      </c>
      <c r="S21" s="107"/>
      <c r="T21" s="107"/>
      <c r="U21" s="87"/>
      <c r="V21" s="107"/>
      <c r="W21" s="107">
        <v>500000</v>
      </c>
    </row>
    <row r="22" ht="32.9" customHeight="1" spans="1:23">
      <c r="A22" s="23" t="s">
        <v>218</v>
      </c>
      <c r="B22" s="104" t="s">
        <v>219</v>
      </c>
      <c r="C22" s="23" t="s">
        <v>217</v>
      </c>
      <c r="D22" s="23" t="s">
        <v>46</v>
      </c>
      <c r="E22" s="23" t="s">
        <v>85</v>
      </c>
      <c r="F22" s="23" t="s">
        <v>86</v>
      </c>
      <c r="G22" s="23" t="s">
        <v>185</v>
      </c>
      <c r="H22" s="23" t="s">
        <v>186</v>
      </c>
      <c r="I22" s="107">
        <v>108980</v>
      </c>
      <c r="J22" s="107">
        <v>108980</v>
      </c>
      <c r="K22" s="107">
        <v>108980</v>
      </c>
      <c r="L22" s="107"/>
      <c r="M22" s="107"/>
      <c r="N22" s="107"/>
      <c r="O22" s="107"/>
      <c r="P22" s="107"/>
      <c r="Q22" s="107"/>
      <c r="R22" s="107"/>
      <c r="S22" s="107"/>
      <c r="T22" s="107"/>
      <c r="U22" s="87"/>
      <c r="V22" s="107"/>
      <c r="W22" s="107"/>
    </row>
    <row r="23" ht="32.9" customHeight="1" spans="1:23">
      <c r="A23" s="23" t="s">
        <v>218</v>
      </c>
      <c r="B23" s="104" t="s">
        <v>219</v>
      </c>
      <c r="C23" s="23" t="s">
        <v>217</v>
      </c>
      <c r="D23" s="23" t="s">
        <v>46</v>
      </c>
      <c r="E23" s="23" t="s">
        <v>85</v>
      </c>
      <c r="F23" s="23" t="s">
        <v>86</v>
      </c>
      <c r="G23" s="23" t="s">
        <v>189</v>
      </c>
      <c r="H23" s="23" t="s">
        <v>190</v>
      </c>
      <c r="I23" s="107">
        <v>2199900</v>
      </c>
      <c r="J23" s="107">
        <v>1439500</v>
      </c>
      <c r="K23" s="107">
        <v>1439500</v>
      </c>
      <c r="L23" s="107"/>
      <c r="M23" s="107"/>
      <c r="N23" s="107"/>
      <c r="O23" s="107"/>
      <c r="P23" s="107"/>
      <c r="Q23" s="107"/>
      <c r="R23" s="107">
        <v>760400</v>
      </c>
      <c r="S23" s="107"/>
      <c r="T23" s="107"/>
      <c r="U23" s="87"/>
      <c r="V23" s="107"/>
      <c r="W23" s="107">
        <v>760400</v>
      </c>
    </row>
    <row r="24" ht="32.9" customHeight="1" spans="1:23">
      <c r="A24" s="23" t="s">
        <v>218</v>
      </c>
      <c r="B24" s="104" t="s">
        <v>219</v>
      </c>
      <c r="C24" s="23" t="s">
        <v>217</v>
      </c>
      <c r="D24" s="23" t="s">
        <v>46</v>
      </c>
      <c r="E24" s="23" t="s">
        <v>85</v>
      </c>
      <c r="F24" s="23" t="s">
        <v>86</v>
      </c>
      <c r="G24" s="23" t="s">
        <v>191</v>
      </c>
      <c r="H24" s="23" t="s">
        <v>192</v>
      </c>
      <c r="I24" s="107">
        <v>3593600</v>
      </c>
      <c r="J24" s="107">
        <v>2624000</v>
      </c>
      <c r="K24" s="107">
        <v>2624000</v>
      </c>
      <c r="L24" s="107"/>
      <c r="M24" s="107"/>
      <c r="N24" s="107"/>
      <c r="O24" s="107"/>
      <c r="P24" s="107"/>
      <c r="Q24" s="107"/>
      <c r="R24" s="107">
        <v>969600</v>
      </c>
      <c r="S24" s="107"/>
      <c r="T24" s="107"/>
      <c r="U24" s="87"/>
      <c r="V24" s="107"/>
      <c r="W24" s="107">
        <v>969600</v>
      </c>
    </row>
    <row r="25" ht="32.9" customHeight="1" spans="1:23">
      <c r="A25" s="23" t="s">
        <v>218</v>
      </c>
      <c r="B25" s="104" t="s">
        <v>219</v>
      </c>
      <c r="C25" s="23" t="s">
        <v>217</v>
      </c>
      <c r="D25" s="23" t="s">
        <v>46</v>
      </c>
      <c r="E25" s="23" t="s">
        <v>85</v>
      </c>
      <c r="F25" s="23" t="s">
        <v>86</v>
      </c>
      <c r="G25" s="23" t="s">
        <v>220</v>
      </c>
      <c r="H25" s="23" t="s">
        <v>221</v>
      </c>
      <c r="I25" s="107">
        <v>3653700</v>
      </c>
      <c r="J25" s="107">
        <v>2953700</v>
      </c>
      <c r="K25" s="107">
        <v>2953700</v>
      </c>
      <c r="L25" s="107"/>
      <c r="M25" s="107"/>
      <c r="N25" s="107"/>
      <c r="O25" s="107"/>
      <c r="P25" s="107"/>
      <c r="Q25" s="107"/>
      <c r="R25" s="107">
        <v>700000</v>
      </c>
      <c r="S25" s="107"/>
      <c r="T25" s="107"/>
      <c r="U25" s="87"/>
      <c r="V25" s="107"/>
      <c r="W25" s="107">
        <v>700000</v>
      </c>
    </row>
    <row r="26" ht="32.9" customHeight="1" spans="1:23">
      <c r="A26" s="23" t="s">
        <v>218</v>
      </c>
      <c r="B26" s="104" t="s">
        <v>219</v>
      </c>
      <c r="C26" s="23" t="s">
        <v>217</v>
      </c>
      <c r="D26" s="23" t="s">
        <v>46</v>
      </c>
      <c r="E26" s="23" t="s">
        <v>85</v>
      </c>
      <c r="F26" s="23" t="s">
        <v>86</v>
      </c>
      <c r="G26" s="23" t="s">
        <v>193</v>
      </c>
      <c r="H26" s="23" t="s">
        <v>194</v>
      </c>
      <c r="I26" s="107">
        <v>405900</v>
      </c>
      <c r="J26" s="107">
        <v>405900</v>
      </c>
      <c r="K26" s="107">
        <v>405900</v>
      </c>
      <c r="L26" s="107"/>
      <c r="M26" s="107"/>
      <c r="N26" s="107"/>
      <c r="O26" s="107"/>
      <c r="P26" s="107"/>
      <c r="Q26" s="107"/>
      <c r="R26" s="107"/>
      <c r="S26" s="107"/>
      <c r="T26" s="107"/>
      <c r="U26" s="87"/>
      <c r="V26" s="107"/>
      <c r="W26" s="107"/>
    </row>
    <row r="27" ht="32.9" customHeight="1" spans="1:23">
      <c r="A27" s="23" t="s">
        <v>218</v>
      </c>
      <c r="B27" s="104" t="s">
        <v>219</v>
      </c>
      <c r="C27" s="23" t="s">
        <v>217</v>
      </c>
      <c r="D27" s="23" t="s">
        <v>46</v>
      </c>
      <c r="E27" s="23" t="s">
        <v>85</v>
      </c>
      <c r="F27" s="23" t="s">
        <v>86</v>
      </c>
      <c r="G27" s="23" t="s">
        <v>222</v>
      </c>
      <c r="H27" s="23" t="s">
        <v>223</v>
      </c>
      <c r="I27" s="107">
        <v>1770000</v>
      </c>
      <c r="J27" s="107">
        <v>1070000</v>
      </c>
      <c r="K27" s="107">
        <v>1070000</v>
      </c>
      <c r="L27" s="107"/>
      <c r="M27" s="107"/>
      <c r="N27" s="107"/>
      <c r="O27" s="107"/>
      <c r="P27" s="107"/>
      <c r="Q27" s="107"/>
      <c r="R27" s="107">
        <v>700000</v>
      </c>
      <c r="S27" s="107"/>
      <c r="T27" s="107"/>
      <c r="U27" s="87"/>
      <c r="V27" s="107"/>
      <c r="W27" s="107">
        <v>700000</v>
      </c>
    </row>
    <row r="28" ht="32.9" customHeight="1" spans="1:23">
      <c r="A28" s="23" t="s">
        <v>218</v>
      </c>
      <c r="B28" s="104" t="s">
        <v>219</v>
      </c>
      <c r="C28" s="23" t="s">
        <v>217</v>
      </c>
      <c r="D28" s="23" t="s">
        <v>46</v>
      </c>
      <c r="E28" s="23" t="s">
        <v>85</v>
      </c>
      <c r="F28" s="23" t="s">
        <v>86</v>
      </c>
      <c r="G28" s="23" t="s">
        <v>224</v>
      </c>
      <c r="H28" s="23" t="s">
        <v>225</v>
      </c>
      <c r="I28" s="107">
        <v>479140</v>
      </c>
      <c r="J28" s="107">
        <v>479140</v>
      </c>
      <c r="K28" s="107">
        <v>479140</v>
      </c>
      <c r="L28" s="107"/>
      <c r="M28" s="107"/>
      <c r="N28" s="107"/>
      <c r="O28" s="107"/>
      <c r="P28" s="107"/>
      <c r="Q28" s="107"/>
      <c r="R28" s="107"/>
      <c r="S28" s="107"/>
      <c r="T28" s="107"/>
      <c r="U28" s="87"/>
      <c r="V28" s="107"/>
      <c r="W28" s="107"/>
    </row>
    <row r="29" ht="32.9" customHeight="1" spans="1:23">
      <c r="A29" s="23" t="s">
        <v>218</v>
      </c>
      <c r="B29" s="104" t="s">
        <v>219</v>
      </c>
      <c r="C29" s="23" t="s">
        <v>217</v>
      </c>
      <c r="D29" s="23" t="s">
        <v>46</v>
      </c>
      <c r="E29" s="23" t="s">
        <v>85</v>
      </c>
      <c r="F29" s="23" t="s">
        <v>86</v>
      </c>
      <c r="G29" s="23" t="s">
        <v>226</v>
      </c>
      <c r="H29" s="23" t="s">
        <v>227</v>
      </c>
      <c r="I29" s="107">
        <v>2763980</v>
      </c>
      <c r="J29" s="107">
        <v>2263980</v>
      </c>
      <c r="K29" s="107">
        <v>2263980</v>
      </c>
      <c r="L29" s="107"/>
      <c r="M29" s="107"/>
      <c r="N29" s="107"/>
      <c r="O29" s="107"/>
      <c r="P29" s="107"/>
      <c r="Q29" s="107"/>
      <c r="R29" s="107">
        <v>500000</v>
      </c>
      <c r="S29" s="107"/>
      <c r="T29" s="107"/>
      <c r="U29" s="87"/>
      <c r="V29" s="107"/>
      <c r="W29" s="107">
        <v>500000</v>
      </c>
    </row>
    <row r="30" ht="32.9" customHeight="1" spans="1:23">
      <c r="A30" s="23" t="s">
        <v>218</v>
      </c>
      <c r="B30" s="104" t="s">
        <v>219</v>
      </c>
      <c r="C30" s="23" t="s">
        <v>217</v>
      </c>
      <c r="D30" s="23" t="s">
        <v>46</v>
      </c>
      <c r="E30" s="23" t="s">
        <v>85</v>
      </c>
      <c r="F30" s="23" t="s">
        <v>86</v>
      </c>
      <c r="G30" s="23" t="s">
        <v>208</v>
      </c>
      <c r="H30" s="23" t="s">
        <v>209</v>
      </c>
      <c r="I30" s="107">
        <v>280000</v>
      </c>
      <c r="J30" s="107"/>
      <c r="K30" s="107"/>
      <c r="L30" s="107"/>
      <c r="M30" s="107"/>
      <c r="N30" s="107"/>
      <c r="O30" s="107"/>
      <c r="P30" s="107"/>
      <c r="Q30" s="107"/>
      <c r="R30" s="107">
        <v>280000</v>
      </c>
      <c r="S30" s="107"/>
      <c r="T30" s="107"/>
      <c r="U30" s="87"/>
      <c r="V30" s="107"/>
      <c r="W30" s="107">
        <v>280000</v>
      </c>
    </row>
    <row r="31" ht="32.9" customHeight="1" spans="1:23">
      <c r="A31" s="23" t="s">
        <v>218</v>
      </c>
      <c r="B31" s="104" t="s">
        <v>219</v>
      </c>
      <c r="C31" s="23" t="s">
        <v>217</v>
      </c>
      <c r="D31" s="23" t="s">
        <v>46</v>
      </c>
      <c r="E31" s="23" t="s">
        <v>85</v>
      </c>
      <c r="F31" s="23" t="s">
        <v>86</v>
      </c>
      <c r="G31" s="23" t="s">
        <v>210</v>
      </c>
      <c r="H31" s="23" t="s">
        <v>211</v>
      </c>
      <c r="I31" s="107">
        <v>37540800</v>
      </c>
      <c r="J31" s="107">
        <v>35000000</v>
      </c>
      <c r="K31" s="107">
        <v>35000000</v>
      </c>
      <c r="L31" s="107"/>
      <c r="M31" s="107"/>
      <c r="N31" s="107">
        <v>2540800</v>
      </c>
      <c r="O31" s="107"/>
      <c r="P31" s="107"/>
      <c r="Q31" s="107"/>
      <c r="R31" s="107"/>
      <c r="S31" s="107"/>
      <c r="T31" s="107"/>
      <c r="U31" s="87"/>
      <c r="V31" s="107"/>
      <c r="W31" s="107"/>
    </row>
    <row r="32" ht="32.9" customHeight="1" spans="1:23">
      <c r="A32" s="23"/>
      <c r="B32" s="23"/>
      <c r="C32" s="23" t="s">
        <v>228</v>
      </c>
      <c r="D32" s="23"/>
      <c r="E32" s="23"/>
      <c r="F32" s="23"/>
      <c r="G32" s="23"/>
      <c r="H32" s="23"/>
      <c r="I32" s="107">
        <v>15983400</v>
      </c>
      <c r="J32" s="107">
        <v>15983400</v>
      </c>
      <c r="K32" s="107">
        <v>15983400</v>
      </c>
      <c r="L32" s="107"/>
      <c r="M32" s="107"/>
      <c r="N32" s="107"/>
      <c r="O32" s="107"/>
      <c r="P32" s="107"/>
      <c r="Q32" s="107"/>
      <c r="R32" s="107"/>
      <c r="S32" s="107"/>
      <c r="T32" s="107"/>
      <c r="U32" s="87"/>
      <c r="V32" s="107"/>
      <c r="W32" s="107"/>
    </row>
    <row r="33" ht="32.9" customHeight="1" spans="1:23">
      <c r="A33" s="23" t="s">
        <v>218</v>
      </c>
      <c r="B33" s="104" t="s">
        <v>229</v>
      </c>
      <c r="C33" s="23" t="s">
        <v>228</v>
      </c>
      <c r="D33" s="23" t="s">
        <v>46</v>
      </c>
      <c r="E33" s="23" t="s">
        <v>85</v>
      </c>
      <c r="F33" s="23" t="s">
        <v>86</v>
      </c>
      <c r="G33" s="23" t="s">
        <v>210</v>
      </c>
      <c r="H33" s="23" t="s">
        <v>211</v>
      </c>
      <c r="I33" s="107">
        <v>15983400</v>
      </c>
      <c r="J33" s="107">
        <v>15983400</v>
      </c>
      <c r="K33" s="107">
        <v>15983400</v>
      </c>
      <c r="L33" s="107"/>
      <c r="M33" s="107"/>
      <c r="N33" s="107"/>
      <c r="O33" s="107"/>
      <c r="P33" s="107"/>
      <c r="Q33" s="107"/>
      <c r="R33" s="107"/>
      <c r="S33" s="107"/>
      <c r="T33" s="107"/>
      <c r="U33" s="87"/>
      <c r="V33" s="107"/>
      <c r="W33" s="107"/>
    </row>
    <row r="34" ht="18.75" customHeight="1" spans="1:23">
      <c r="A34" s="30" t="s">
        <v>93</v>
      </c>
      <c r="B34" s="31"/>
      <c r="C34" s="31"/>
      <c r="D34" s="31"/>
      <c r="E34" s="31"/>
      <c r="F34" s="31"/>
      <c r="G34" s="31"/>
      <c r="H34" s="32"/>
      <c r="I34" s="107">
        <v>74552500</v>
      </c>
      <c r="J34" s="107">
        <v>67511700</v>
      </c>
      <c r="K34" s="107">
        <v>67511700</v>
      </c>
      <c r="L34" s="107"/>
      <c r="M34" s="107"/>
      <c r="N34" s="107">
        <v>2540800</v>
      </c>
      <c r="O34" s="107"/>
      <c r="P34" s="107"/>
      <c r="Q34" s="107"/>
      <c r="R34" s="107">
        <v>4500000</v>
      </c>
      <c r="S34" s="107"/>
      <c r="T34" s="107"/>
      <c r="U34" s="87"/>
      <c r="V34" s="107"/>
      <c r="W34" s="107">
        <v>4500000</v>
      </c>
    </row>
  </sheetData>
  <mergeCells count="28">
    <mergeCell ref="A2:W2"/>
    <mergeCell ref="A3:I3"/>
    <mergeCell ref="J4:M4"/>
    <mergeCell ref="N4:P4"/>
    <mergeCell ref="R4:W4"/>
    <mergeCell ref="J5:K5"/>
    <mergeCell ref="A34:H3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8"/>
  <sheetViews>
    <sheetView showZeros="0" zoomScale="55" zoomScaleNormal="55" workbookViewId="0">
      <selection activeCell="C52" sqref="$A52:$XFD58"/>
    </sheetView>
  </sheetViews>
  <sheetFormatPr defaultColWidth="9.14166666666667" defaultRowHeight="12" customHeight="1"/>
  <cols>
    <col min="1" max="1" width="34.2833333333333" customWidth="1"/>
    <col min="2" max="2" width="51.3583333333333" customWidth="1"/>
    <col min="3" max="3" width="17.175" customWidth="1"/>
    <col min="4" max="4" width="15.125" customWidth="1"/>
    <col min="5" max="5" width="34.55" customWidth="1"/>
    <col min="6" max="6" width="12.5" customWidth="1"/>
    <col min="7" max="7" width="21.8083333333333" customWidth="1"/>
    <col min="8" max="8" width="9.31666666666667" customWidth="1"/>
    <col min="9" max="9" width="13.425" customWidth="1"/>
    <col min="10" max="10" width="111.133333333333" customWidth="1"/>
  </cols>
  <sheetData>
    <row r="1" customHeight="1" spans="10:10">
      <c r="J1" s="51" t="s">
        <v>230</v>
      </c>
    </row>
    <row r="2" ht="28.5" customHeight="1" spans="1:10">
      <c r="A2" s="42" t="s">
        <v>231</v>
      </c>
      <c r="B2" s="27"/>
      <c r="C2" s="27"/>
      <c r="D2" s="27"/>
      <c r="E2" s="27"/>
      <c r="F2" s="43"/>
      <c r="G2" s="27"/>
      <c r="H2" s="43"/>
      <c r="I2" s="43"/>
      <c r="J2" s="27"/>
    </row>
    <row r="3" ht="15" customHeight="1" spans="1:1">
      <c r="A3" s="4" t="str">
        <f>"单位名称："&amp;"云南省生态环境监测中心"</f>
        <v>单位名称：云南省生态环境监测中心</v>
      </c>
    </row>
    <row r="4" ht="14.25" customHeight="1" spans="1:10">
      <c r="A4" s="44" t="s">
        <v>232</v>
      </c>
      <c r="B4" s="44" t="s">
        <v>233</v>
      </c>
      <c r="C4" s="44" t="s">
        <v>234</v>
      </c>
      <c r="D4" s="44" t="s">
        <v>235</v>
      </c>
      <c r="E4" s="44" t="s">
        <v>236</v>
      </c>
      <c r="F4" s="45" t="s">
        <v>237</v>
      </c>
      <c r="G4" s="44" t="s">
        <v>238</v>
      </c>
      <c r="H4" s="45" t="s">
        <v>239</v>
      </c>
      <c r="I4" s="45" t="s">
        <v>240</v>
      </c>
      <c r="J4" s="44" t="s">
        <v>241</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61" customHeight="1" spans="1:10">
      <c r="A7" s="102" t="s">
        <v>228</v>
      </c>
      <c r="B7" s="50" t="s">
        <v>242</v>
      </c>
      <c r="C7" s="50" t="s">
        <v>243</v>
      </c>
      <c r="D7" s="50" t="s">
        <v>244</v>
      </c>
      <c r="E7" s="46" t="s">
        <v>245</v>
      </c>
      <c r="F7" s="50" t="s">
        <v>246</v>
      </c>
      <c r="G7" s="46" t="s">
        <v>247</v>
      </c>
      <c r="H7" s="50" t="s">
        <v>248</v>
      </c>
      <c r="I7" s="50" t="s">
        <v>249</v>
      </c>
      <c r="J7" s="46" t="s">
        <v>250</v>
      </c>
    </row>
    <row r="8" ht="61" customHeight="1" spans="1:10">
      <c r="A8" s="102" t="s">
        <v>228</v>
      </c>
      <c r="B8" s="50" t="s">
        <v>242</v>
      </c>
      <c r="C8" s="50" t="s">
        <v>243</v>
      </c>
      <c r="D8" s="50" t="s">
        <v>244</v>
      </c>
      <c r="E8" s="46" t="s">
        <v>251</v>
      </c>
      <c r="F8" s="50" t="s">
        <v>246</v>
      </c>
      <c r="G8" s="46" t="s">
        <v>252</v>
      </c>
      <c r="H8" s="50" t="s">
        <v>248</v>
      </c>
      <c r="I8" s="50" t="s">
        <v>249</v>
      </c>
      <c r="J8" s="46" t="s">
        <v>253</v>
      </c>
    </row>
    <row r="9" ht="61" customHeight="1" spans="1:10">
      <c r="A9" s="102" t="s">
        <v>228</v>
      </c>
      <c r="B9" s="50" t="s">
        <v>242</v>
      </c>
      <c r="C9" s="50" t="s">
        <v>243</v>
      </c>
      <c r="D9" s="50" t="s">
        <v>244</v>
      </c>
      <c r="E9" s="46" t="s">
        <v>254</v>
      </c>
      <c r="F9" s="50" t="s">
        <v>255</v>
      </c>
      <c r="G9" s="46" t="s">
        <v>256</v>
      </c>
      <c r="H9" s="50" t="s">
        <v>257</v>
      </c>
      <c r="I9" s="50" t="s">
        <v>249</v>
      </c>
      <c r="J9" s="46" t="s">
        <v>258</v>
      </c>
    </row>
    <row r="10" ht="61" customHeight="1" spans="1:10">
      <c r="A10" s="102" t="s">
        <v>228</v>
      </c>
      <c r="B10" s="50" t="s">
        <v>242</v>
      </c>
      <c r="C10" s="50" t="s">
        <v>243</v>
      </c>
      <c r="D10" s="50" t="s">
        <v>259</v>
      </c>
      <c r="E10" s="46" t="s">
        <v>260</v>
      </c>
      <c r="F10" s="50" t="s">
        <v>255</v>
      </c>
      <c r="G10" s="46" t="s">
        <v>261</v>
      </c>
      <c r="H10" s="50" t="s">
        <v>262</v>
      </c>
      <c r="I10" s="50" t="s">
        <v>249</v>
      </c>
      <c r="J10" s="46" t="s">
        <v>263</v>
      </c>
    </row>
    <row r="11" ht="61" customHeight="1" spans="1:10">
      <c r="A11" s="102" t="s">
        <v>228</v>
      </c>
      <c r="B11" s="50" t="s">
        <v>242</v>
      </c>
      <c r="C11" s="50" t="s">
        <v>243</v>
      </c>
      <c r="D11" s="50" t="s">
        <v>259</v>
      </c>
      <c r="E11" s="46" t="s">
        <v>264</v>
      </c>
      <c r="F11" s="50" t="s">
        <v>255</v>
      </c>
      <c r="G11" s="46" t="s">
        <v>265</v>
      </c>
      <c r="H11" s="50" t="s">
        <v>262</v>
      </c>
      <c r="I11" s="50" t="s">
        <v>249</v>
      </c>
      <c r="J11" s="46" t="s">
        <v>266</v>
      </c>
    </row>
    <row r="12" ht="61" customHeight="1" spans="1:10">
      <c r="A12" s="102" t="s">
        <v>228</v>
      </c>
      <c r="B12" s="50" t="s">
        <v>242</v>
      </c>
      <c r="C12" s="50" t="s">
        <v>243</v>
      </c>
      <c r="D12" s="50" t="s">
        <v>267</v>
      </c>
      <c r="E12" s="46" t="s">
        <v>268</v>
      </c>
      <c r="F12" s="50" t="s">
        <v>246</v>
      </c>
      <c r="G12" s="46" t="s">
        <v>269</v>
      </c>
      <c r="H12" s="50" t="s">
        <v>270</v>
      </c>
      <c r="I12" s="50" t="s">
        <v>249</v>
      </c>
      <c r="J12" s="46" t="s">
        <v>271</v>
      </c>
    </row>
    <row r="13" ht="61" customHeight="1" spans="1:10">
      <c r="A13" s="102" t="s">
        <v>228</v>
      </c>
      <c r="B13" s="50" t="s">
        <v>242</v>
      </c>
      <c r="C13" s="50" t="s">
        <v>272</v>
      </c>
      <c r="D13" s="50" t="s">
        <v>273</v>
      </c>
      <c r="E13" s="46" t="s">
        <v>274</v>
      </c>
      <c r="F13" s="50" t="s">
        <v>255</v>
      </c>
      <c r="G13" s="46" t="s">
        <v>111</v>
      </c>
      <c r="H13" s="50" t="s">
        <v>275</v>
      </c>
      <c r="I13" s="50" t="s">
        <v>249</v>
      </c>
      <c r="J13" s="46" t="s">
        <v>276</v>
      </c>
    </row>
    <row r="14" ht="61" customHeight="1" spans="1:10">
      <c r="A14" s="102" t="s">
        <v>228</v>
      </c>
      <c r="B14" s="50" t="s">
        <v>242</v>
      </c>
      <c r="C14" s="50" t="s">
        <v>272</v>
      </c>
      <c r="D14" s="50" t="s">
        <v>277</v>
      </c>
      <c r="E14" s="46" t="s">
        <v>278</v>
      </c>
      <c r="F14" s="50" t="s">
        <v>255</v>
      </c>
      <c r="G14" s="46" t="s">
        <v>279</v>
      </c>
      <c r="H14" s="50" t="s">
        <v>280</v>
      </c>
      <c r="I14" s="50" t="s">
        <v>249</v>
      </c>
      <c r="J14" s="46" t="s">
        <v>281</v>
      </c>
    </row>
    <row r="15" ht="61" customHeight="1" spans="1:10">
      <c r="A15" s="102" t="s">
        <v>228</v>
      </c>
      <c r="B15" s="50" t="s">
        <v>242</v>
      </c>
      <c r="C15" s="50" t="s">
        <v>282</v>
      </c>
      <c r="D15" s="50" t="s">
        <v>283</v>
      </c>
      <c r="E15" s="46" t="s">
        <v>283</v>
      </c>
      <c r="F15" s="50" t="s">
        <v>255</v>
      </c>
      <c r="G15" s="46" t="s">
        <v>261</v>
      </c>
      <c r="H15" s="50" t="s">
        <v>262</v>
      </c>
      <c r="I15" s="50" t="s">
        <v>249</v>
      </c>
      <c r="J15" s="46" t="s">
        <v>284</v>
      </c>
    </row>
    <row r="16" ht="61" customHeight="1" spans="1:10">
      <c r="A16" s="102" t="s">
        <v>212</v>
      </c>
      <c r="B16" s="50" t="s">
        <v>285</v>
      </c>
      <c r="C16" s="50" t="s">
        <v>243</v>
      </c>
      <c r="D16" s="50" t="s">
        <v>286</v>
      </c>
      <c r="E16" s="46" t="s">
        <v>287</v>
      </c>
      <c r="F16" s="50" t="s">
        <v>288</v>
      </c>
      <c r="G16" s="46" t="s">
        <v>289</v>
      </c>
      <c r="H16" s="50" t="s">
        <v>290</v>
      </c>
      <c r="I16" s="50" t="s">
        <v>249</v>
      </c>
      <c r="J16" s="46" t="s">
        <v>291</v>
      </c>
    </row>
    <row r="17" ht="61" customHeight="1" spans="1:10">
      <c r="A17" s="102" t="s">
        <v>212</v>
      </c>
      <c r="B17" s="50" t="s">
        <v>285</v>
      </c>
      <c r="C17" s="50" t="s">
        <v>272</v>
      </c>
      <c r="D17" s="50" t="s">
        <v>273</v>
      </c>
      <c r="E17" s="46" t="s">
        <v>292</v>
      </c>
      <c r="F17" s="50" t="s">
        <v>255</v>
      </c>
      <c r="G17" s="46" t="s">
        <v>261</v>
      </c>
      <c r="H17" s="50" t="s">
        <v>262</v>
      </c>
      <c r="I17" s="50" t="s">
        <v>249</v>
      </c>
      <c r="J17" s="46" t="s">
        <v>293</v>
      </c>
    </row>
    <row r="18" ht="61" customHeight="1" spans="1:10">
      <c r="A18" s="102" t="s">
        <v>212</v>
      </c>
      <c r="B18" s="50" t="s">
        <v>285</v>
      </c>
      <c r="C18" s="50" t="s">
        <v>282</v>
      </c>
      <c r="D18" s="50" t="s">
        <v>283</v>
      </c>
      <c r="E18" s="46" t="s">
        <v>294</v>
      </c>
      <c r="F18" s="50" t="s">
        <v>246</v>
      </c>
      <c r="G18" s="46" t="s">
        <v>261</v>
      </c>
      <c r="H18" s="50" t="s">
        <v>262</v>
      </c>
      <c r="I18" s="50" t="s">
        <v>249</v>
      </c>
      <c r="J18" s="46" t="s">
        <v>295</v>
      </c>
    </row>
    <row r="19" ht="61" customHeight="1" spans="1:10">
      <c r="A19" s="102" t="s">
        <v>217</v>
      </c>
      <c r="B19" s="50" t="s">
        <v>296</v>
      </c>
      <c r="C19" s="50" t="s">
        <v>243</v>
      </c>
      <c r="D19" s="50" t="s">
        <v>244</v>
      </c>
      <c r="E19" s="46" t="s">
        <v>297</v>
      </c>
      <c r="F19" s="50" t="s">
        <v>246</v>
      </c>
      <c r="G19" s="46" t="s">
        <v>298</v>
      </c>
      <c r="H19" s="50" t="s">
        <v>299</v>
      </c>
      <c r="I19" s="50" t="s">
        <v>249</v>
      </c>
      <c r="J19" s="46" t="s">
        <v>300</v>
      </c>
    </row>
    <row r="20" ht="61" customHeight="1" spans="1:10">
      <c r="A20" s="102" t="s">
        <v>217</v>
      </c>
      <c r="B20" s="50" t="s">
        <v>296</v>
      </c>
      <c r="C20" s="50" t="s">
        <v>243</v>
      </c>
      <c r="D20" s="50" t="s">
        <v>244</v>
      </c>
      <c r="E20" s="46" t="s">
        <v>301</v>
      </c>
      <c r="F20" s="50" t="s">
        <v>255</v>
      </c>
      <c r="G20" s="46" t="s">
        <v>302</v>
      </c>
      <c r="H20" s="50" t="s">
        <v>257</v>
      </c>
      <c r="I20" s="50" t="s">
        <v>249</v>
      </c>
      <c r="J20" s="46" t="s">
        <v>303</v>
      </c>
    </row>
    <row r="21" ht="61" customHeight="1" spans="1:10">
      <c r="A21" s="102" t="s">
        <v>217</v>
      </c>
      <c r="B21" s="50" t="s">
        <v>296</v>
      </c>
      <c r="C21" s="50" t="s">
        <v>243</v>
      </c>
      <c r="D21" s="50" t="s">
        <v>244</v>
      </c>
      <c r="E21" s="46" t="s">
        <v>304</v>
      </c>
      <c r="F21" s="50" t="s">
        <v>246</v>
      </c>
      <c r="G21" s="46" t="s">
        <v>256</v>
      </c>
      <c r="H21" s="50" t="s">
        <v>257</v>
      </c>
      <c r="I21" s="50" t="s">
        <v>249</v>
      </c>
      <c r="J21" s="46" t="s">
        <v>305</v>
      </c>
    </row>
    <row r="22" ht="61" customHeight="1" spans="1:10">
      <c r="A22" s="102" t="s">
        <v>217</v>
      </c>
      <c r="B22" s="50" t="s">
        <v>296</v>
      </c>
      <c r="C22" s="50" t="s">
        <v>243</v>
      </c>
      <c r="D22" s="50" t="s">
        <v>244</v>
      </c>
      <c r="E22" s="46" t="s">
        <v>306</v>
      </c>
      <c r="F22" s="50" t="s">
        <v>255</v>
      </c>
      <c r="G22" s="46" t="s">
        <v>111</v>
      </c>
      <c r="H22" s="50" t="s">
        <v>307</v>
      </c>
      <c r="I22" s="50" t="s">
        <v>249</v>
      </c>
      <c r="J22" s="46" t="s">
        <v>308</v>
      </c>
    </row>
    <row r="23" ht="61" customHeight="1" spans="1:10">
      <c r="A23" s="102" t="s">
        <v>217</v>
      </c>
      <c r="B23" s="50" t="s">
        <v>296</v>
      </c>
      <c r="C23" s="50" t="s">
        <v>243</v>
      </c>
      <c r="D23" s="50" t="s">
        <v>244</v>
      </c>
      <c r="E23" s="46" t="s">
        <v>309</v>
      </c>
      <c r="F23" s="50" t="s">
        <v>255</v>
      </c>
      <c r="G23" s="46" t="s">
        <v>310</v>
      </c>
      <c r="H23" s="50" t="s">
        <v>311</v>
      </c>
      <c r="I23" s="50" t="s">
        <v>249</v>
      </c>
      <c r="J23" s="46" t="s">
        <v>312</v>
      </c>
    </row>
    <row r="24" ht="61" customHeight="1" spans="1:10">
      <c r="A24" s="102" t="s">
        <v>217</v>
      </c>
      <c r="B24" s="50" t="s">
        <v>296</v>
      </c>
      <c r="C24" s="50" t="s">
        <v>243</v>
      </c>
      <c r="D24" s="50" t="s">
        <v>244</v>
      </c>
      <c r="E24" s="46" t="s">
        <v>313</v>
      </c>
      <c r="F24" s="50" t="s">
        <v>246</v>
      </c>
      <c r="G24" s="46" t="s">
        <v>113</v>
      </c>
      <c r="H24" s="50" t="s">
        <v>257</v>
      </c>
      <c r="I24" s="50" t="s">
        <v>249</v>
      </c>
      <c r="J24" s="46" t="s">
        <v>314</v>
      </c>
    </row>
    <row r="25" ht="61" customHeight="1" spans="1:10">
      <c r="A25" s="102" t="s">
        <v>217</v>
      </c>
      <c r="B25" s="50" t="s">
        <v>296</v>
      </c>
      <c r="C25" s="50" t="s">
        <v>243</v>
      </c>
      <c r="D25" s="50" t="s">
        <v>244</v>
      </c>
      <c r="E25" s="46" t="s">
        <v>315</v>
      </c>
      <c r="F25" s="50" t="s">
        <v>246</v>
      </c>
      <c r="G25" s="46" t="s">
        <v>113</v>
      </c>
      <c r="H25" s="50" t="s">
        <v>257</v>
      </c>
      <c r="I25" s="50" t="s">
        <v>249</v>
      </c>
      <c r="J25" s="46" t="s">
        <v>316</v>
      </c>
    </row>
    <row r="26" ht="61" customHeight="1" spans="1:10">
      <c r="A26" s="102" t="s">
        <v>217</v>
      </c>
      <c r="B26" s="50" t="s">
        <v>296</v>
      </c>
      <c r="C26" s="50" t="s">
        <v>243</v>
      </c>
      <c r="D26" s="50" t="s">
        <v>244</v>
      </c>
      <c r="E26" s="46" t="s">
        <v>317</v>
      </c>
      <c r="F26" s="50" t="s">
        <v>255</v>
      </c>
      <c r="G26" s="46" t="s">
        <v>265</v>
      </c>
      <c r="H26" s="50" t="s">
        <v>311</v>
      </c>
      <c r="I26" s="50" t="s">
        <v>249</v>
      </c>
      <c r="J26" s="46" t="s">
        <v>318</v>
      </c>
    </row>
    <row r="27" ht="61" customHeight="1" spans="1:10">
      <c r="A27" s="102" t="s">
        <v>217</v>
      </c>
      <c r="B27" s="50" t="s">
        <v>296</v>
      </c>
      <c r="C27" s="50" t="s">
        <v>243</v>
      </c>
      <c r="D27" s="50" t="s">
        <v>244</v>
      </c>
      <c r="E27" s="46" t="s">
        <v>319</v>
      </c>
      <c r="F27" s="50" t="s">
        <v>255</v>
      </c>
      <c r="G27" s="46" t="s">
        <v>320</v>
      </c>
      <c r="H27" s="50" t="s">
        <v>257</v>
      </c>
      <c r="I27" s="50" t="s">
        <v>249</v>
      </c>
      <c r="J27" s="46" t="s">
        <v>305</v>
      </c>
    </row>
    <row r="28" ht="61" customHeight="1" spans="1:10">
      <c r="A28" s="102" t="s">
        <v>217</v>
      </c>
      <c r="B28" s="50" t="s">
        <v>296</v>
      </c>
      <c r="C28" s="50" t="s">
        <v>243</v>
      </c>
      <c r="D28" s="50" t="s">
        <v>244</v>
      </c>
      <c r="E28" s="46" t="s">
        <v>321</v>
      </c>
      <c r="F28" s="50" t="s">
        <v>255</v>
      </c>
      <c r="G28" s="46" t="s">
        <v>279</v>
      </c>
      <c r="H28" s="50" t="s">
        <v>311</v>
      </c>
      <c r="I28" s="50" t="s">
        <v>249</v>
      </c>
      <c r="J28" s="46" t="s">
        <v>322</v>
      </c>
    </row>
    <row r="29" ht="61" customHeight="1" spans="1:10">
      <c r="A29" s="102" t="s">
        <v>217</v>
      </c>
      <c r="B29" s="50" t="s">
        <v>296</v>
      </c>
      <c r="C29" s="50" t="s">
        <v>243</v>
      </c>
      <c r="D29" s="50" t="s">
        <v>244</v>
      </c>
      <c r="E29" s="46" t="s">
        <v>323</v>
      </c>
      <c r="F29" s="50" t="s">
        <v>255</v>
      </c>
      <c r="G29" s="46" t="s">
        <v>111</v>
      </c>
      <c r="H29" s="50" t="s">
        <v>257</v>
      </c>
      <c r="I29" s="50" t="s">
        <v>249</v>
      </c>
      <c r="J29" s="46" t="s">
        <v>324</v>
      </c>
    </row>
    <row r="30" ht="61" customHeight="1" spans="1:10">
      <c r="A30" s="102" t="s">
        <v>217</v>
      </c>
      <c r="B30" s="50" t="s">
        <v>296</v>
      </c>
      <c r="C30" s="50" t="s">
        <v>243</v>
      </c>
      <c r="D30" s="50" t="s">
        <v>244</v>
      </c>
      <c r="E30" s="46" t="s">
        <v>325</v>
      </c>
      <c r="F30" s="50" t="s">
        <v>255</v>
      </c>
      <c r="G30" s="46" t="s">
        <v>252</v>
      </c>
      <c r="H30" s="50" t="s">
        <v>275</v>
      </c>
      <c r="I30" s="50" t="s">
        <v>249</v>
      </c>
      <c r="J30" s="46" t="s">
        <v>326</v>
      </c>
    </row>
    <row r="31" ht="61" customHeight="1" spans="1:10">
      <c r="A31" s="102" t="s">
        <v>217</v>
      </c>
      <c r="B31" s="50" t="s">
        <v>296</v>
      </c>
      <c r="C31" s="50" t="s">
        <v>243</v>
      </c>
      <c r="D31" s="50" t="s">
        <v>244</v>
      </c>
      <c r="E31" s="46" t="s">
        <v>327</v>
      </c>
      <c r="F31" s="50" t="s">
        <v>255</v>
      </c>
      <c r="G31" s="46" t="s">
        <v>328</v>
      </c>
      <c r="H31" s="50" t="s">
        <v>329</v>
      </c>
      <c r="I31" s="50" t="s">
        <v>249</v>
      </c>
      <c r="J31" s="46" t="s">
        <v>330</v>
      </c>
    </row>
    <row r="32" ht="61" customHeight="1" spans="1:10">
      <c r="A32" s="102" t="s">
        <v>217</v>
      </c>
      <c r="B32" s="50" t="s">
        <v>296</v>
      </c>
      <c r="C32" s="50" t="s">
        <v>243</v>
      </c>
      <c r="D32" s="50" t="s">
        <v>244</v>
      </c>
      <c r="E32" s="46" t="s">
        <v>331</v>
      </c>
      <c r="F32" s="50" t="s">
        <v>255</v>
      </c>
      <c r="G32" s="46" t="s">
        <v>332</v>
      </c>
      <c r="H32" s="50" t="s">
        <v>333</v>
      </c>
      <c r="I32" s="50" t="s">
        <v>249</v>
      </c>
      <c r="J32" s="46" t="s">
        <v>334</v>
      </c>
    </row>
    <row r="33" ht="61" customHeight="1" spans="1:10">
      <c r="A33" s="102" t="s">
        <v>217</v>
      </c>
      <c r="B33" s="50" t="s">
        <v>296</v>
      </c>
      <c r="C33" s="50" t="s">
        <v>243</v>
      </c>
      <c r="D33" s="50" t="s">
        <v>244</v>
      </c>
      <c r="E33" s="46" t="s">
        <v>335</v>
      </c>
      <c r="F33" s="50" t="s">
        <v>255</v>
      </c>
      <c r="G33" s="46" t="s">
        <v>336</v>
      </c>
      <c r="H33" s="50" t="s">
        <v>257</v>
      </c>
      <c r="I33" s="50" t="s">
        <v>249</v>
      </c>
      <c r="J33" s="46" t="s">
        <v>337</v>
      </c>
    </row>
    <row r="34" ht="61" customHeight="1" spans="1:10">
      <c r="A34" s="102" t="s">
        <v>217</v>
      </c>
      <c r="B34" s="50" t="s">
        <v>296</v>
      </c>
      <c r="C34" s="50" t="s">
        <v>243</v>
      </c>
      <c r="D34" s="50" t="s">
        <v>244</v>
      </c>
      <c r="E34" s="46" t="s">
        <v>338</v>
      </c>
      <c r="F34" s="50" t="s">
        <v>255</v>
      </c>
      <c r="G34" s="46" t="s">
        <v>339</v>
      </c>
      <c r="H34" s="50" t="s">
        <v>340</v>
      </c>
      <c r="I34" s="50" t="s">
        <v>249</v>
      </c>
      <c r="J34" s="46" t="s">
        <v>341</v>
      </c>
    </row>
    <row r="35" ht="61" customHeight="1" spans="1:10">
      <c r="A35" s="102" t="s">
        <v>217</v>
      </c>
      <c r="B35" s="50" t="s">
        <v>296</v>
      </c>
      <c r="C35" s="50" t="s">
        <v>243</v>
      </c>
      <c r="D35" s="50" t="s">
        <v>244</v>
      </c>
      <c r="E35" s="46" t="s">
        <v>342</v>
      </c>
      <c r="F35" s="50" t="s">
        <v>246</v>
      </c>
      <c r="G35" s="46" t="s">
        <v>113</v>
      </c>
      <c r="H35" s="50" t="s">
        <v>311</v>
      </c>
      <c r="I35" s="50" t="s">
        <v>249</v>
      </c>
      <c r="J35" s="46" t="s">
        <v>343</v>
      </c>
    </row>
    <row r="36" ht="61" customHeight="1" spans="1:10">
      <c r="A36" s="102" t="s">
        <v>217</v>
      </c>
      <c r="B36" s="50" t="s">
        <v>296</v>
      </c>
      <c r="C36" s="50" t="s">
        <v>243</v>
      </c>
      <c r="D36" s="50" t="s">
        <v>244</v>
      </c>
      <c r="E36" s="46" t="s">
        <v>344</v>
      </c>
      <c r="F36" s="50" t="s">
        <v>255</v>
      </c>
      <c r="G36" s="46" t="s">
        <v>328</v>
      </c>
      <c r="H36" s="50" t="s">
        <v>311</v>
      </c>
      <c r="I36" s="50" t="s">
        <v>249</v>
      </c>
      <c r="J36" s="46" t="s">
        <v>345</v>
      </c>
    </row>
    <row r="37" ht="61" customHeight="1" spans="1:10">
      <c r="A37" s="102" t="s">
        <v>217</v>
      </c>
      <c r="B37" s="50" t="s">
        <v>296</v>
      </c>
      <c r="C37" s="50" t="s">
        <v>243</v>
      </c>
      <c r="D37" s="50" t="s">
        <v>244</v>
      </c>
      <c r="E37" s="46" t="s">
        <v>346</v>
      </c>
      <c r="F37" s="50" t="s">
        <v>255</v>
      </c>
      <c r="G37" s="46" t="s">
        <v>347</v>
      </c>
      <c r="H37" s="50" t="s">
        <v>348</v>
      </c>
      <c r="I37" s="50" t="s">
        <v>249</v>
      </c>
      <c r="J37" s="46" t="s">
        <v>349</v>
      </c>
    </row>
    <row r="38" ht="61" customHeight="1" spans="1:10">
      <c r="A38" s="102" t="s">
        <v>217</v>
      </c>
      <c r="B38" s="50" t="s">
        <v>296</v>
      </c>
      <c r="C38" s="50" t="s">
        <v>243</v>
      </c>
      <c r="D38" s="50" t="s">
        <v>244</v>
      </c>
      <c r="E38" s="46" t="s">
        <v>350</v>
      </c>
      <c r="F38" s="50" t="s">
        <v>246</v>
      </c>
      <c r="G38" s="46" t="s">
        <v>252</v>
      </c>
      <c r="H38" s="50" t="s">
        <v>257</v>
      </c>
      <c r="I38" s="50" t="s">
        <v>249</v>
      </c>
      <c r="J38" s="46" t="s">
        <v>351</v>
      </c>
    </row>
    <row r="39" ht="61" customHeight="1" spans="1:10">
      <c r="A39" s="102" t="s">
        <v>217</v>
      </c>
      <c r="B39" s="50" t="s">
        <v>296</v>
      </c>
      <c r="C39" s="50" t="s">
        <v>243</v>
      </c>
      <c r="D39" s="50" t="s">
        <v>244</v>
      </c>
      <c r="E39" s="46" t="s">
        <v>352</v>
      </c>
      <c r="F39" s="50" t="s">
        <v>246</v>
      </c>
      <c r="G39" s="46" t="s">
        <v>302</v>
      </c>
      <c r="H39" s="50" t="s">
        <v>262</v>
      </c>
      <c r="I39" s="50" t="s">
        <v>249</v>
      </c>
      <c r="J39" s="46" t="s">
        <v>353</v>
      </c>
    </row>
    <row r="40" ht="61" customHeight="1" spans="1:10">
      <c r="A40" s="102" t="s">
        <v>217</v>
      </c>
      <c r="B40" s="50" t="s">
        <v>296</v>
      </c>
      <c r="C40" s="50" t="s">
        <v>243</v>
      </c>
      <c r="D40" s="50" t="s">
        <v>244</v>
      </c>
      <c r="E40" s="46" t="s">
        <v>354</v>
      </c>
      <c r="F40" s="50" t="s">
        <v>246</v>
      </c>
      <c r="G40" s="46" t="s">
        <v>355</v>
      </c>
      <c r="H40" s="50" t="s">
        <v>311</v>
      </c>
      <c r="I40" s="50" t="s">
        <v>249</v>
      </c>
      <c r="J40" s="46" t="s">
        <v>356</v>
      </c>
    </row>
    <row r="41" ht="61" customHeight="1" spans="1:10">
      <c r="A41" s="102" t="s">
        <v>217</v>
      </c>
      <c r="B41" s="50" t="s">
        <v>296</v>
      </c>
      <c r="C41" s="50" t="s">
        <v>243</v>
      </c>
      <c r="D41" s="50" t="s">
        <v>244</v>
      </c>
      <c r="E41" s="46" t="s">
        <v>357</v>
      </c>
      <c r="F41" s="50" t="s">
        <v>246</v>
      </c>
      <c r="G41" s="46" t="s">
        <v>358</v>
      </c>
      <c r="H41" s="50" t="s">
        <v>311</v>
      </c>
      <c r="I41" s="50" t="s">
        <v>249</v>
      </c>
      <c r="J41" s="46" t="s">
        <v>359</v>
      </c>
    </row>
    <row r="42" ht="61" customHeight="1" spans="1:10">
      <c r="A42" s="102" t="s">
        <v>217</v>
      </c>
      <c r="B42" s="50" t="s">
        <v>296</v>
      </c>
      <c r="C42" s="50" t="s">
        <v>243</v>
      </c>
      <c r="D42" s="50" t="s">
        <v>244</v>
      </c>
      <c r="E42" s="46" t="s">
        <v>360</v>
      </c>
      <c r="F42" s="50" t="s">
        <v>246</v>
      </c>
      <c r="G42" s="46" t="s">
        <v>361</v>
      </c>
      <c r="H42" s="50" t="s">
        <v>311</v>
      </c>
      <c r="I42" s="50" t="s">
        <v>249</v>
      </c>
      <c r="J42" s="46" t="s">
        <v>362</v>
      </c>
    </row>
    <row r="43" ht="61" customHeight="1" spans="1:10">
      <c r="A43" s="102" t="s">
        <v>217</v>
      </c>
      <c r="B43" s="50" t="s">
        <v>296</v>
      </c>
      <c r="C43" s="50" t="s">
        <v>243</v>
      </c>
      <c r="D43" s="50" t="s">
        <v>244</v>
      </c>
      <c r="E43" s="46" t="s">
        <v>363</v>
      </c>
      <c r="F43" s="50" t="s">
        <v>246</v>
      </c>
      <c r="G43" s="46" t="s">
        <v>302</v>
      </c>
      <c r="H43" s="50" t="s">
        <v>262</v>
      </c>
      <c r="I43" s="50" t="s">
        <v>249</v>
      </c>
      <c r="J43" s="46" t="s">
        <v>364</v>
      </c>
    </row>
    <row r="44" ht="61" customHeight="1" spans="1:10">
      <c r="A44" s="102" t="s">
        <v>217</v>
      </c>
      <c r="B44" s="50" t="s">
        <v>296</v>
      </c>
      <c r="C44" s="50" t="s">
        <v>243</v>
      </c>
      <c r="D44" s="50" t="s">
        <v>244</v>
      </c>
      <c r="E44" s="46" t="s">
        <v>365</v>
      </c>
      <c r="F44" s="50" t="s">
        <v>255</v>
      </c>
      <c r="G44" s="46" t="s">
        <v>302</v>
      </c>
      <c r="H44" s="50" t="s">
        <v>366</v>
      </c>
      <c r="I44" s="50" t="s">
        <v>249</v>
      </c>
      <c r="J44" s="46" t="s">
        <v>367</v>
      </c>
    </row>
    <row r="45" ht="61" customHeight="1" spans="1:10">
      <c r="A45" s="102" t="s">
        <v>217</v>
      </c>
      <c r="B45" s="50" t="s">
        <v>296</v>
      </c>
      <c r="C45" s="50" t="s">
        <v>243</v>
      </c>
      <c r="D45" s="50" t="s">
        <v>259</v>
      </c>
      <c r="E45" s="46" t="s">
        <v>368</v>
      </c>
      <c r="F45" s="50" t="s">
        <v>246</v>
      </c>
      <c r="G45" s="46" t="s">
        <v>302</v>
      </c>
      <c r="H45" s="50" t="s">
        <v>262</v>
      </c>
      <c r="I45" s="50" t="s">
        <v>249</v>
      </c>
      <c r="J45" s="46" t="s">
        <v>369</v>
      </c>
    </row>
    <row r="46" ht="61" customHeight="1" spans="1:10">
      <c r="A46" s="102" t="s">
        <v>217</v>
      </c>
      <c r="B46" s="50" t="s">
        <v>296</v>
      </c>
      <c r="C46" s="50" t="s">
        <v>243</v>
      </c>
      <c r="D46" s="50" t="s">
        <v>259</v>
      </c>
      <c r="E46" s="46" t="s">
        <v>370</v>
      </c>
      <c r="F46" s="50" t="s">
        <v>255</v>
      </c>
      <c r="G46" s="46" t="s">
        <v>261</v>
      </c>
      <c r="H46" s="50" t="s">
        <v>262</v>
      </c>
      <c r="I46" s="50" t="s">
        <v>249</v>
      </c>
      <c r="J46" s="46" t="s">
        <v>371</v>
      </c>
    </row>
    <row r="47" ht="61" customHeight="1" spans="1:10">
      <c r="A47" s="102" t="s">
        <v>217</v>
      </c>
      <c r="B47" s="50" t="s">
        <v>296</v>
      </c>
      <c r="C47" s="50" t="s">
        <v>243</v>
      </c>
      <c r="D47" s="50" t="s">
        <v>267</v>
      </c>
      <c r="E47" s="46" t="s">
        <v>372</v>
      </c>
      <c r="F47" s="50" t="s">
        <v>255</v>
      </c>
      <c r="G47" s="46" t="s">
        <v>373</v>
      </c>
      <c r="H47" s="50" t="s">
        <v>299</v>
      </c>
      <c r="I47" s="50" t="s">
        <v>249</v>
      </c>
      <c r="J47" s="46" t="s">
        <v>374</v>
      </c>
    </row>
    <row r="48" ht="61" customHeight="1" spans="1:10">
      <c r="A48" s="102" t="s">
        <v>217</v>
      </c>
      <c r="B48" s="50" t="s">
        <v>296</v>
      </c>
      <c r="C48" s="50" t="s">
        <v>243</v>
      </c>
      <c r="D48" s="50" t="s">
        <v>267</v>
      </c>
      <c r="E48" s="46" t="s">
        <v>375</v>
      </c>
      <c r="F48" s="50" t="s">
        <v>288</v>
      </c>
      <c r="G48" s="46" t="s">
        <v>112</v>
      </c>
      <c r="H48" s="50" t="s">
        <v>270</v>
      </c>
      <c r="I48" s="50" t="s">
        <v>249</v>
      </c>
      <c r="J48" s="46" t="s">
        <v>376</v>
      </c>
    </row>
    <row r="49" ht="61" customHeight="1" spans="1:10">
      <c r="A49" s="102" t="s">
        <v>217</v>
      </c>
      <c r="B49" s="50" t="s">
        <v>296</v>
      </c>
      <c r="C49" s="50" t="s">
        <v>272</v>
      </c>
      <c r="D49" s="50" t="s">
        <v>273</v>
      </c>
      <c r="E49" s="46" t="s">
        <v>377</v>
      </c>
      <c r="F49" s="50" t="s">
        <v>255</v>
      </c>
      <c r="G49" s="46" t="s">
        <v>302</v>
      </c>
      <c r="H49" s="50" t="s">
        <v>262</v>
      </c>
      <c r="I49" s="50" t="s">
        <v>249</v>
      </c>
      <c r="J49" s="46" t="s">
        <v>378</v>
      </c>
    </row>
    <row r="50" ht="61" customHeight="1" spans="1:10">
      <c r="A50" s="102" t="s">
        <v>217</v>
      </c>
      <c r="B50" s="50" t="s">
        <v>296</v>
      </c>
      <c r="C50" s="50" t="s">
        <v>272</v>
      </c>
      <c r="D50" s="50" t="s">
        <v>273</v>
      </c>
      <c r="E50" s="46" t="s">
        <v>379</v>
      </c>
      <c r="F50" s="50" t="s">
        <v>246</v>
      </c>
      <c r="G50" s="46" t="s">
        <v>302</v>
      </c>
      <c r="H50" s="50" t="s">
        <v>262</v>
      </c>
      <c r="I50" s="50" t="s">
        <v>249</v>
      </c>
      <c r="J50" s="46" t="s">
        <v>380</v>
      </c>
    </row>
    <row r="51" ht="61" customHeight="1" spans="1:10">
      <c r="A51" s="102" t="s">
        <v>217</v>
      </c>
      <c r="B51" s="50" t="s">
        <v>296</v>
      </c>
      <c r="C51" s="50" t="s">
        <v>282</v>
      </c>
      <c r="D51" s="50" t="s">
        <v>283</v>
      </c>
      <c r="E51" s="46" t="s">
        <v>381</v>
      </c>
      <c r="F51" s="50" t="s">
        <v>255</v>
      </c>
      <c r="G51" s="46" t="s">
        <v>382</v>
      </c>
      <c r="H51" s="50" t="s">
        <v>262</v>
      </c>
      <c r="I51" s="50" t="s">
        <v>249</v>
      </c>
      <c r="J51" s="46" t="s">
        <v>383</v>
      </c>
    </row>
    <row r="52" ht="98" customHeight="1" spans="1:10">
      <c r="A52" s="102" t="s">
        <v>203</v>
      </c>
      <c r="B52" s="50" t="s">
        <v>384</v>
      </c>
      <c r="C52" s="50" t="s">
        <v>243</v>
      </c>
      <c r="D52" s="50" t="s">
        <v>244</v>
      </c>
      <c r="E52" s="46" t="s">
        <v>385</v>
      </c>
      <c r="F52" s="50" t="s">
        <v>255</v>
      </c>
      <c r="G52" s="46" t="s">
        <v>386</v>
      </c>
      <c r="H52" s="50" t="s">
        <v>348</v>
      </c>
      <c r="I52" s="50" t="s">
        <v>249</v>
      </c>
      <c r="J52" s="46" t="s">
        <v>387</v>
      </c>
    </row>
    <row r="53" ht="98" customHeight="1" spans="1:10">
      <c r="A53" s="102" t="s">
        <v>203</v>
      </c>
      <c r="B53" s="50" t="s">
        <v>384</v>
      </c>
      <c r="C53" s="50" t="s">
        <v>243</v>
      </c>
      <c r="D53" s="50" t="s">
        <v>244</v>
      </c>
      <c r="E53" s="46" t="s">
        <v>388</v>
      </c>
      <c r="F53" s="50" t="s">
        <v>255</v>
      </c>
      <c r="G53" s="46" t="s">
        <v>298</v>
      </c>
      <c r="H53" s="50" t="s">
        <v>389</v>
      </c>
      <c r="I53" s="50" t="s">
        <v>249</v>
      </c>
      <c r="J53" s="46" t="s">
        <v>390</v>
      </c>
    </row>
    <row r="54" ht="98" customHeight="1" spans="1:10">
      <c r="A54" s="102" t="s">
        <v>203</v>
      </c>
      <c r="B54" s="50" t="s">
        <v>384</v>
      </c>
      <c r="C54" s="50" t="s">
        <v>243</v>
      </c>
      <c r="D54" s="50" t="s">
        <v>259</v>
      </c>
      <c r="E54" s="46" t="s">
        <v>391</v>
      </c>
      <c r="F54" s="50" t="s">
        <v>255</v>
      </c>
      <c r="G54" s="46" t="s">
        <v>261</v>
      </c>
      <c r="H54" s="50" t="s">
        <v>262</v>
      </c>
      <c r="I54" s="50" t="s">
        <v>249</v>
      </c>
      <c r="J54" s="46" t="s">
        <v>392</v>
      </c>
    </row>
    <row r="55" ht="98" customHeight="1" spans="1:10">
      <c r="A55" s="102" t="s">
        <v>203</v>
      </c>
      <c r="B55" s="50" t="s">
        <v>384</v>
      </c>
      <c r="C55" s="50" t="s">
        <v>243</v>
      </c>
      <c r="D55" s="50" t="s">
        <v>267</v>
      </c>
      <c r="E55" s="46" t="s">
        <v>393</v>
      </c>
      <c r="F55" s="50" t="s">
        <v>255</v>
      </c>
      <c r="G55" s="46" t="s">
        <v>261</v>
      </c>
      <c r="H55" s="50" t="s">
        <v>262</v>
      </c>
      <c r="I55" s="50" t="s">
        <v>249</v>
      </c>
      <c r="J55" s="46" t="s">
        <v>394</v>
      </c>
    </row>
    <row r="56" ht="98" customHeight="1" spans="1:10">
      <c r="A56" s="102" t="s">
        <v>203</v>
      </c>
      <c r="B56" s="50" t="s">
        <v>384</v>
      </c>
      <c r="C56" s="50" t="s">
        <v>243</v>
      </c>
      <c r="D56" s="50" t="s">
        <v>267</v>
      </c>
      <c r="E56" s="46" t="s">
        <v>395</v>
      </c>
      <c r="F56" s="50" t="s">
        <v>246</v>
      </c>
      <c r="G56" s="46" t="s">
        <v>302</v>
      </c>
      <c r="H56" s="50" t="s">
        <v>262</v>
      </c>
      <c r="I56" s="50" t="s">
        <v>249</v>
      </c>
      <c r="J56" s="46" t="s">
        <v>396</v>
      </c>
    </row>
    <row r="57" ht="98" customHeight="1" spans="1:10">
      <c r="A57" s="102" t="s">
        <v>203</v>
      </c>
      <c r="B57" s="50" t="s">
        <v>384</v>
      </c>
      <c r="C57" s="50" t="s">
        <v>272</v>
      </c>
      <c r="D57" s="50" t="s">
        <v>277</v>
      </c>
      <c r="E57" s="46" t="s">
        <v>397</v>
      </c>
      <c r="F57" s="50" t="s">
        <v>246</v>
      </c>
      <c r="G57" s="46" t="s">
        <v>302</v>
      </c>
      <c r="H57" s="50" t="s">
        <v>262</v>
      </c>
      <c r="I57" s="50" t="s">
        <v>249</v>
      </c>
      <c r="J57" s="46" t="s">
        <v>398</v>
      </c>
    </row>
    <row r="58" ht="98" customHeight="1" spans="1:10">
      <c r="A58" s="102" t="s">
        <v>203</v>
      </c>
      <c r="B58" s="50" t="s">
        <v>384</v>
      </c>
      <c r="C58" s="50" t="s">
        <v>282</v>
      </c>
      <c r="D58" s="50" t="s">
        <v>283</v>
      </c>
      <c r="E58" s="46" t="s">
        <v>283</v>
      </c>
      <c r="F58" s="50" t="s">
        <v>255</v>
      </c>
      <c r="G58" s="46" t="s">
        <v>382</v>
      </c>
      <c r="H58" s="50" t="s">
        <v>262</v>
      </c>
      <c r="I58" s="50" t="s">
        <v>249</v>
      </c>
      <c r="J58" s="46" t="s">
        <v>399</v>
      </c>
    </row>
  </sheetData>
  <mergeCells count="10">
    <mergeCell ref="A2:J2"/>
    <mergeCell ref="A3:H3"/>
    <mergeCell ref="A7:A15"/>
    <mergeCell ref="A16:A18"/>
    <mergeCell ref="A19:A51"/>
    <mergeCell ref="A52:A58"/>
    <mergeCell ref="B7:B15"/>
    <mergeCell ref="B16:B18"/>
    <mergeCell ref="B19:B51"/>
    <mergeCell ref="B52:B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  yx</cp:lastModifiedBy>
  <dcterms:created xsi:type="dcterms:W3CDTF">2025-02-05T07:42:00Z</dcterms:created>
  <dcterms:modified xsi:type="dcterms:W3CDTF">2025-02-07T02:09:34Z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CDB2267D494E4758B720DCA8823E5ADD_13</vt:lpwstr>
  </property>
  <property fmtid="{D5CDD505-2E9C-101B-9397-08002B2CF9AE}" pid="3" name="KSOProductBuildVer">
    <vt:lpwstr>2052-12.1.0.19770</vt:lpwstr>
  </property>
</Properties>
</file>